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350" activeTab="0"/>
  </bookViews>
  <sheets>
    <sheet name="平成１６年" sheetId="1" r:id="rId1"/>
  </sheets>
  <definedNames>
    <definedName name="_xlnm.Print_Area" localSheetId="0">'平成１６年'!$A$1:$U$115</definedName>
  </definedNames>
  <calcPr fullCalcOnLoad="1"/>
</workbook>
</file>

<file path=xl/sharedStrings.xml><?xml version="1.0" encoding="utf-8"?>
<sst xmlns="http://schemas.openxmlformats.org/spreadsheetml/2006/main" count="603" uniqueCount="80">
  <si>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</si>
  <si>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</si>
  <si>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</si>
  <si>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</si>
  <si>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</si>
  <si>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</si>
  <si>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</si>
  <si>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</si>
  <si>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</si>
  <si>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</si>
  <si>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</si>
  <si>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</si>
  <si>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</si>
  <si>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</si>
  <si>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</si>
  <si>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</si>
  <si>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</si>
  <si>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</si>
  <si>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</si>
  <si>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</si>
  <si>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</si>
  <si>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</si>
  <si>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</si>
  <si>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</si>
  <si>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</si>
  <si>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</si>
  <si>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</si>
  <si>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</si>
  <si>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</si>
  <si>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</si>
  <si>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</si>
  <si>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</si>
  <si>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</si>
  <si>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</si>
  <si>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</si>
  <si>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</si>
  <si>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</si>
  <si>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</si>
  <si>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</si>
  <si>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</si>
  <si>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</si>
  <si>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耕うん整地用農機</t>
  </si>
  <si>
    <t>収　穫　調　製　用　農　機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</si>
  <si>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</si>
  <si>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</si>
  <si>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</si>
  <si>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</si>
  <si>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</si>
  <si>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</si>
  <si>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 xml:space="preserve"> </t>
  </si>
  <si>
    <t>資料：財務省通関統計</t>
  </si>
  <si>
    <t>農業機械の地域別輸出実績</t>
  </si>
  <si>
    <t>単位：1,000円（FOB）</t>
  </si>
  <si>
    <t>合　　　　　計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</si>
  <si>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</si>
  <si>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</si>
  <si>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</si>
  <si>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</si>
  <si>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</si>
  <si>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</si>
  <si>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</si>
  <si>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t>台　　数</t>
  </si>
  <si>
    <t>金　　　額</t>
  </si>
  <si>
    <t>農具</t>
  </si>
  <si>
    <t xml:space="preserve"> </t>
  </si>
  <si>
    <t>小　　　　　計</t>
  </si>
  <si>
    <t>防除用農機</t>
  </si>
  <si>
    <t>食料加工農機</t>
  </si>
  <si>
    <t>小　　　　　計</t>
  </si>
  <si>
    <t>参考：除　　　雪　　　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</si>
  <si>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</si>
  <si>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－１－</t>
  </si>
  <si>
    <t>－２－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</si>
  <si>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</si>
  <si>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</si>
  <si>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>－３－</t>
  </si>
  <si>
    <t>－４－</t>
  </si>
  <si>
    <t>ア　　ジ　　ア</t>
  </si>
  <si>
    <t>平成１６年１～６月分</t>
  </si>
  <si>
    <t xml:space="preserve">-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</si>
</sst>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14"/>
      <name val="ＤＦ平成明朝体W7"/>
      <family val="3"/>
    </font>
    <font>
      <sz val="24"/>
      <name val="ＤＨＰ平成明朝体W7"/>
      <family val="3"/>
    </font>
    <font>
      <sz val="18"/>
      <name val="ＤＨＰ平成明朝体W7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3" fillId="0" borderId="4" xfId="17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38" fontId="3" fillId="0" borderId="6" xfId="17" applyFont="1" applyBorder="1" applyAlignment="1" applyProtection="1">
      <alignment vertical="center"/>
      <protection/>
    </xf>
    <xf numFmtId="38" fontId="3" fillId="0" borderId="7" xfId="17" applyFont="1" applyBorder="1" applyAlignment="1" applyProtection="1">
      <alignment vertical="center"/>
      <protection/>
    </xf>
    <xf numFmtId="38" fontId="3" fillId="0" borderId="8" xfId="17" applyFont="1" applyBorder="1" applyAlignment="1" applyProtection="1">
      <alignment vertical="center"/>
      <protection/>
    </xf>
    <xf numFmtId="38" fontId="3" fillId="0" borderId="9" xfId="17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8" fontId="3" fillId="0" borderId="11" xfId="17" applyFont="1" applyBorder="1" applyAlignment="1" applyProtection="1">
      <alignment vertical="center"/>
      <protection/>
    </xf>
    <xf numFmtId="38" fontId="3" fillId="0" borderId="12" xfId="17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38" fontId="3" fillId="0" borderId="14" xfId="17" applyFont="1" applyBorder="1" applyAlignment="1" applyProtection="1">
      <alignment vertical="center"/>
      <protection/>
    </xf>
    <xf numFmtId="38" fontId="3" fillId="0" borderId="15" xfId="17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2" fillId="0" borderId="9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 vertical="center"/>
      <protection/>
    </xf>
    <xf numFmtId="38" fontId="3" fillId="0" borderId="2" xfId="17" applyFont="1" applyBorder="1" applyAlignment="1" applyProtection="1">
      <alignment vertical="center"/>
      <protection/>
    </xf>
    <xf numFmtId="38" fontId="3" fillId="0" borderId="10" xfId="17" applyFont="1" applyBorder="1" applyAlignment="1" applyProtection="1">
      <alignment vertical="center"/>
      <protection/>
    </xf>
    <xf numFmtId="38" fontId="3" fillId="0" borderId="21" xfId="17" applyFont="1" applyBorder="1" applyAlignment="1" applyProtection="1">
      <alignment vertical="center"/>
      <protection/>
    </xf>
    <xf numFmtId="38" fontId="3" fillId="0" borderId="6" xfId="17" applyFont="1" applyBorder="1" applyAlignment="1" applyProtection="1">
      <alignment vertical="center"/>
      <protection locked="0"/>
    </xf>
    <xf numFmtId="38" fontId="3" fillId="0" borderId="7" xfId="17" applyFont="1" applyBorder="1" applyAlignment="1" applyProtection="1">
      <alignment vertical="center"/>
      <protection locked="0"/>
    </xf>
    <xf numFmtId="38" fontId="3" fillId="0" borderId="8" xfId="17" applyFont="1" applyBorder="1" applyAlignment="1" applyProtection="1">
      <alignment vertical="center"/>
      <protection locked="0"/>
    </xf>
    <xf numFmtId="38" fontId="3" fillId="0" borderId="9" xfId="17" applyFont="1" applyBorder="1" applyAlignment="1" applyProtection="1">
      <alignment vertical="center"/>
      <protection locked="0"/>
    </xf>
    <xf numFmtId="38" fontId="3" fillId="0" borderId="14" xfId="17" applyFont="1" applyBorder="1" applyAlignment="1" applyProtection="1">
      <alignment vertical="center"/>
      <protection locked="0"/>
    </xf>
    <xf numFmtId="38" fontId="3" fillId="0" borderId="15" xfId="17" applyFont="1" applyBorder="1" applyAlignment="1" applyProtection="1">
      <alignment vertical="center"/>
      <protection locked="0"/>
    </xf>
    <xf numFmtId="38" fontId="3" fillId="0" borderId="1" xfId="17" applyFont="1" applyBorder="1" applyAlignment="1" applyProtection="1">
      <alignment vertical="center"/>
      <protection locked="0"/>
    </xf>
    <xf numFmtId="38" fontId="3" fillId="0" borderId="2" xfId="17" applyFont="1" applyBorder="1" applyAlignment="1" applyProtection="1">
      <alignment vertical="center"/>
      <protection locked="0"/>
    </xf>
    <xf numFmtId="38" fontId="3" fillId="0" borderId="10" xfId="17" applyFont="1" applyBorder="1" applyAlignment="1" applyProtection="1">
      <alignment vertical="center"/>
      <protection locked="0"/>
    </xf>
    <xf numFmtId="38" fontId="3" fillId="0" borderId="21" xfId="17" applyFont="1" applyBorder="1" applyAlignment="1" applyProtection="1">
      <alignment vertical="center"/>
      <protection locked="0"/>
    </xf>
    <xf numFmtId="180" fontId="3" fillId="0" borderId="3" xfId="17" applyNumberFormat="1" applyFont="1" applyBorder="1" applyAlignment="1" applyProtection="1">
      <alignment vertical="center"/>
      <protection/>
    </xf>
    <xf numFmtId="180" fontId="3" fillId="0" borderId="4" xfId="17" applyNumberFormat="1" applyFont="1" applyBorder="1" applyAlignment="1" applyProtection="1">
      <alignment horizontal="right" vertical="center"/>
      <protection/>
    </xf>
    <xf numFmtId="180" fontId="3" fillId="0" borderId="6" xfId="17" applyNumberFormat="1" applyFont="1" applyBorder="1" applyAlignment="1" applyProtection="1">
      <alignment horizontal="right" vertical="center"/>
      <protection/>
    </xf>
    <xf numFmtId="180" fontId="3" fillId="0" borderId="7" xfId="17" applyNumberFormat="1" applyFont="1" applyBorder="1" applyAlignment="1" applyProtection="1">
      <alignment horizontal="right" vertical="center"/>
      <protection/>
    </xf>
    <xf numFmtId="180" fontId="3" fillId="0" borderId="8" xfId="17" applyNumberFormat="1" applyFont="1" applyBorder="1" applyAlignment="1" applyProtection="1">
      <alignment horizontal="right" vertical="center"/>
      <protection/>
    </xf>
    <xf numFmtId="180" fontId="3" fillId="0" borderId="9" xfId="17" applyNumberFormat="1" applyFont="1" applyBorder="1" applyAlignment="1" applyProtection="1">
      <alignment horizontal="right" vertical="center"/>
      <protection/>
    </xf>
    <xf numFmtId="180" fontId="3" fillId="0" borderId="11" xfId="17" applyNumberFormat="1" applyFont="1" applyBorder="1" applyAlignment="1" applyProtection="1">
      <alignment horizontal="right" vertical="center"/>
      <protection/>
    </xf>
    <xf numFmtId="180" fontId="3" fillId="0" borderId="12" xfId="17" applyNumberFormat="1" applyFont="1" applyBorder="1" applyAlignment="1" applyProtection="1">
      <alignment horizontal="right" vertical="center"/>
      <protection/>
    </xf>
    <xf numFmtId="180" fontId="3" fillId="0" borderId="14" xfId="17" applyNumberFormat="1" applyFont="1" applyBorder="1" applyAlignment="1" applyProtection="1">
      <alignment horizontal="right" vertical="center"/>
      <protection/>
    </xf>
    <xf numFmtId="180" fontId="3" fillId="0" borderId="15" xfId="17" applyNumberFormat="1" applyFont="1" applyBorder="1" applyAlignment="1" applyProtection="1">
      <alignment horizontal="right" vertical="center"/>
      <protection/>
    </xf>
    <xf numFmtId="180" fontId="3" fillId="0" borderId="1" xfId="17" applyNumberFormat="1" applyFont="1" applyBorder="1" applyAlignment="1" applyProtection="1">
      <alignment horizontal="right" vertical="center"/>
      <protection/>
    </xf>
    <xf numFmtId="180" fontId="3" fillId="0" borderId="2" xfId="17" applyNumberFormat="1" applyFont="1" applyBorder="1" applyAlignment="1" applyProtection="1">
      <alignment horizontal="right" vertical="center"/>
      <protection/>
    </xf>
    <xf numFmtId="180" fontId="3" fillId="0" borderId="10" xfId="17" applyNumberFormat="1" applyFont="1" applyBorder="1" applyAlignment="1" applyProtection="1">
      <alignment horizontal="right" vertical="center"/>
      <protection/>
    </xf>
    <xf numFmtId="180" fontId="3" fillId="0" borderId="21" xfId="17" applyNumberFormat="1" applyFont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vertical="center"/>
      <protection/>
    </xf>
    <xf numFmtId="180" fontId="3" fillId="0" borderId="3" xfId="17" applyNumberFormat="1" applyFont="1" applyBorder="1" applyAlignment="1" applyProtection="1">
      <alignment horizontal="right" vertical="center"/>
      <protection/>
    </xf>
    <xf numFmtId="180" fontId="3" fillId="0" borderId="22" xfId="17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 applyProtection="1">
      <alignment horizontal="center" vertical="distributed" wrapText="1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4" fillId="0" borderId="33" xfId="0" applyFont="1" applyBorder="1" applyAlignment="1" applyProtection="1">
      <alignment horizontal="center" vertical="distributed"/>
      <protection/>
    </xf>
    <xf numFmtId="0" fontId="2" fillId="0" borderId="5" xfId="0" applyFont="1" applyBorder="1" applyAlignment="1" applyProtection="1">
      <alignment horizontal="center" vertical="distributed"/>
      <protection/>
    </xf>
    <xf numFmtId="0" fontId="2" fillId="0" borderId="33" xfId="0" applyFont="1" applyBorder="1" applyAlignment="1" applyProtection="1">
      <alignment horizontal="center" vertical="distributed"/>
      <protection/>
    </xf>
    <xf numFmtId="0" fontId="2" fillId="0" borderId="10" xfId="0" applyFont="1" applyBorder="1" applyAlignment="1" applyProtection="1">
      <alignment horizontal="center" vertical="distributed"/>
      <protection/>
    </xf>
    <xf numFmtId="0" fontId="2" fillId="0" borderId="34" xfId="0" applyFont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vertical="center" shrinkToFi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2" fillId="0" borderId="38" xfId="0" applyFont="1" applyBorder="1" applyAlignment="1" applyProtection="1">
      <alignment horizontal="distributed" vertical="center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2" fillId="0" borderId="40" xfId="0" applyFont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horizontal="distributed" vertical="center"/>
      <protection/>
    </xf>
    <xf numFmtId="0" fontId="2" fillId="0" borderId="42" xfId="0" applyFont="1" applyBorder="1" applyAlignment="1" applyProtection="1">
      <alignment horizontal="distributed" vertical="center"/>
      <protection/>
    </xf>
    <xf numFmtId="0" fontId="2" fillId="0" borderId="43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2" fillId="0" borderId="30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showGridLines="0" tabSelected="1" workbookViewId="0" topLeftCell="A1">
      <selection activeCell="B12" sqref="B12:C12"/>
    </sheetView>
  </sheetViews>
  <sheetFormatPr defaultColWidth="9.00390625" defaultRowHeight="13.5"/>
  <cols>
    <col min="1" max="1" width="2.875" style="2" customWidth="1"/>
    <col min="2" max="2" width="15.625" style="2" customWidth="1"/>
    <col min="3" max="3" width="11.625" style="2" customWidth="1"/>
    <col min="4" max="4" width="8.625" style="2" customWidth="1"/>
    <col min="5" max="5" width="10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8.50390625" style="2" customWidth="1"/>
    <col min="11" max="11" width="9.625" style="2" customWidth="1"/>
    <col min="12" max="12" width="8.625" style="2" customWidth="1"/>
    <col min="13" max="13" width="9.625" style="2" customWidth="1"/>
    <col min="14" max="14" width="8.625" style="2" customWidth="1"/>
    <col min="15" max="15" width="9.625" style="2" customWidth="1"/>
    <col min="16" max="16" width="8.625" style="2" customWidth="1"/>
    <col min="17" max="17" width="9.625" style="2" customWidth="1"/>
    <col min="18" max="18" width="8.625" style="2" customWidth="1"/>
    <col min="19" max="19" width="9.625" style="2" customWidth="1"/>
    <col min="20" max="20" width="8.625" style="2" customWidth="1"/>
    <col min="21" max="21" width="9.625" style="2" customWidth="1"/>
    <col min="22" max="22" width="3.00390625" style="2" customWidth="1"/>
    <col min="23" max="16384" width="9.00390625" style="2" customWidth="1"/>
  </cols>
  <sheetData>
    <row r="1" spans="1:23" ht="34.5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W1" s="1"/>
    </row>
    <row r="2" spans="1:23" s="3" customFormat="1" ht="17.2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W2" s="55"/>
    </row>
    <row r="3" ht="14.25">
      <c r="W3" s="1"/>
    </row>
    <row r="4" spans="20:23" ht="14.25">
      <c r="T4" s="4" t="s">
        <v>50</v>
      </c>
      <c r="W4" s="1"/>
    </row>
    <row r="5" spans="20:23" ht="14.25">
      <c r="T5" s="4" t="s">
        <v>52</v>
      </c>
      <c r="W5" s="1"/>
    </row>
    <row r="6" spans="1:23" ht="15" customHeight="1">
      <c r="A6" s="60" t="s">
        <v>43</v>
      </c>
      <c r="B6" s="61"/>
      <c r="C6" s="62"/>
      <c r="D6" s="63" t="s">
        <v>53</v>
      </c>
      <c r="E6" s="64"/>
      <c r="F6" s="63" t="s">
        <v>77</v>
      </c>
      <c r="G6" s="64"/>
      <c r="H6" s="63" t="s">
        <v>54</v>
      </c>
      <c r="I6" s="64"/>
      <c r="J6" s="63" t="s">
        <v>55</v>
      </c>
      <c r="K6" s="64"/>
      <c r="L6" s="63" t="s">
        <v>56</v>
      </c>
      <c r="M6" s="64"/>
      <c r="N6" s="63" t="s">
        <v>57</v>
      </c>
      <c r="O6" s="64"/>
      <c r="P6" s="63" t="s">
        <v>58</v>
      </c>
      <c r="Q6" s="64"/>
      <c r="R6" s="63" t="s">
        <v>59</v>
      </c>
      <c r="S6" s="64"/>
      <c r="T6" s="63" t="s">
        <v>60</v>
      </c>
      <c r="U6" s="64"/>
      <c r="W6" s="1"/>
    </row>
    <row r="7" spans="1:23" ht="15" customHeight="1">
      <c r="A7" s="65" t="s">
        <v>44</v>
      </c>
      <c r="B7" s="66"/>
      <c r="C7" s="67"/>
      <c r="D7" s="5" t="s">
        <v>61</v>
      </c>
      <c r="E7" s="6" t="s">
        <v>62</v>
      </c>
      <c r="F7" s="5" t="s">
        <v>61</v>
      </c>
      <c r="G7" s="6" t="s">
        <v>62</v>
      </c>
      <c r="H7" s="5" t="s">
        <v>61</v>
      </c>
      <c r="I7" s="6" t="s">
        <v>62</v>
      </c>
      <c r="J7" s="5" t="s">
        <v>61</v>
      </c>
      <c r="K7" s="6" t="s">
        <v>62</v>
      </c>
      <c r="L7" s="5" t="s">
        <v>61</v>
      </c>
      <c r="M7" s="6" t="s">
        <v>62</v>
      </c>
      <c r="N7" s="5" t="s">
        <v>61</v>
      </c>
      <c r="O7" s="6" t="s">
        <v>62</v>
      </c>
      <c r="P7" s="5" t="s">
        <v>61</v>
      </c>
      <c r="Q7" s="6" t="s">
        <v>62</v>
      </c>
      <c r="R7" s="5" t="s">
        <v>61</v>
      </c>
      <c r="S7" s="6" t="s">
        <v>62</v>
      </c>
      <c r="T7" s="5" t="s">
        <v>61</v>
      </c>
      <c r="U7" s="6" t="s">
        <v>62</v>
      </c>
      <c r="W7" s="1"/>
    </row>
    <row r="8" spans="1:23" ht="24" customHeight="1">
      <c r="A8" s="68" t="s">
        <v>0</v>
      </c>
      <c r="B8" s="69"/>
      <c r="C8" s="70"/>
      <c r="D8" s="7"/>
      <c r="E8" s="8">
        <f aca="true" t="shared" si="0" ref="E8:E55">G8+I8+K8+M8+O8+Q8+S8+U8</f>
        <v>112959392</v>
      </c>
      <c r="F8" s="7"/>
      <c r="G8" s="8">
        <f>G13+G26+G31+G45+G51+G52+G53+G54</f>
        <v>15311899</v>
      </c>
      <c r="H8" s="7"/>
      <c r="I8" s="8">
        <f>I13+I26+I31+I45+I51+I52+I53+I54</f>
        <v>453263</v>
      </c>
      <c r="J8" s="7"/>
      <c r="K8" s="8">
        <f>K13+K26+K31+K45+K51+K52+K53+K54</f>
        <v>26269</v>
      </c>
      <c r="L8" s="7"/>
      <c r="M8" s="8">
        <f>M13+M26+M31+M45+M51+M52+M53+M54</f>
        <v>18160904</v>
      </c>
      <c r="N8" s="7"/>
      <c r="O8" s="8">
        <f>O13+O26+O31+O45+O51+O52+O53+O54</f>
        <v>74666052</v>
      </c>
      <c r="P8" s="7"/>
      <c r="Q8" s="8">
        <f>Q13+Q26+Q31+Q45+Q51+Q52+Q53+Q54</f>
        <v>1160092</v>
      </c>
      <c r="R8" s="7"/>
      <c r="S8" s="8">
        <f>S13+S26+S31+S45+S51+S52+S53+S54</f>
        <v>739464</v>
      </c>
      <c r="T8" s="7"/>
      <c r="U8" s="8">
        <f>U13+U26+U31+U45+U51+U52+U53+U54</f>
        <v>2441449</v>
      </c>
      <c r="W8" s="1"/>
    </row>
    <row r="9" spans="1:23" ht="15" customHeight="1">
      <c r="A9" s="9"/>
      <c r="B9" s="71" t="s">
        <v>1</v>
      </c>
      <c r="C9" s="72"/>
      <c r="D9" s="10">
        <f>F9+H9+J9+L9+N9+P9+R9+T9</f>
        <v>30606</v>
      </c>
      <c r="E9" s="11">
        <f t="shared" si="0"/>
        <v>162222</v>
      </c>
      <c r="F9" s="31">
        <v>1825</v>
      </c>
      <c r="G9" s="32">
        <v>15077</v>
      </c>
      <c r="H9" s="31">
        <v>11441</v>
      </c>
      <c r="I9" s="32">
        <v>47873</v>
      </c>
      <c r="J9" s="31"/>
      <c r="K9" s="32"/>
      <c r="L9" s="31">
        <v>22</v>
      </c>
      <c r="M9" s="32">
        <v>744</v>
      </c>
      <c r="N9" s="31">
        <v>11258</v>
      </c>
      <c r="O9" s="32">
        <v>63217</v>
      </c>
      <c r="P9" s="31">
        <v>1710</v>
      </c>
      <c r="Q9" s="32">
        <v>15582</v>
      </c>
      <c r="R9" s="31">
        <v>4280</v>
      </c>
      <c r="S9" s="32">
        <v>18701</v>
      </c>
      <c r="T9" s="31">
        <v>70</v>
      </c>
      <c r="U9" s="32">
        <v>1028</v>
      </c>
      <c r="W9" s="1"/>
    </row>
    <row r="10" spans="1:23" ht="15" customHeight="1">
      <c r="A10" s="73" t="s">
        <v>63</v>
      </c>
      <c r="B10" s="74" t="s">
        <v>2</v>
      </c>
      <c r="C10" s="75"/>
      <c r="D10" s="12">
        <f>F10+H10+J10+L10+N10+P10+R10+T10</f>
        <v>70</v>
      </c>
      <c r="E10" s="13">
        <f t="shared" si="0"/>
        <v>1153</v>
      </c>
      <c r="F10" s="33">
        <v>70</v>
      </c>
      <c r="G10" s="34">
        <v>1153</v>
      </c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4"/>
      <c r="T10" s="33"/>
      <c r="U10" s="34"/>
      <c r="W10" s="1"/>
    </row>
    <row r="11" spans="1:23" ht="15" customHeight="1">
      <c r="A11" s="73"/>
      <c r="B11" s="74" t="s">
        <v>3</v>
      </c>
      <c r="C11" s="75"/>
      <c r="D11" s="12">
        <f>F11+H11+J11+L11+N11+P11+R11+T11</f>
        <v>92</v>
      </c>
      <c r="E11" s="13">
        <f t="shared" si="0"/>
        <v>719</v>
      </c>
      <c r="F11" s="33">
        <v>33</v>
      </c>
      <c r="G11" s="34">
        <v>304</v>
      </c>
      <c r="H11" s="33"/>
      <c r="I11" s="34"/>
      <c r="J11" s="33"/>
      <c r="K11" s="34"/>
      <c r="L11" s="33">
        <v>37</v>
      </c>
      <c r="M11" s="34">
        <v>214</v>
      </c>
      <c r="N11" s="33">
        <v>22</v>
      </c>
      <c r="O11" s="34">
        <v>201</v>
      </c>
      <c r="P11" s="33"/>
      <c r="Q11" s="34"/>
      <c r="R11" s="33"/>
      <c r="S11" s="34"/>
      <c r="T11" s="33"/>
      <c r="U11" s="34"/>
      <c r="V11" s="2" t="s">
        <v>64</v>
      </c>
      <c r="W11" s="1"/>
    </row>
    <row r="12" spans="1:23" ht="15" customHeight="1">
      <c r="A12" s="73"/>
      <c r="B12" s="74" t="s">
        <v>4</v>
      </c>
      <c r="C12" s="75"/>
      <c r="D12" s="12"/>
      <c r="E12" s="13">
        <f t="shared" si="0"/>
        <v>730264</v>
      </c>
      <c r="F12" s="33"/>
      <c r="G12" s="34">
        <v>333786</v>
      </c>
      <c r="H12" s="33"/>
      <c r="I12" s="34">
        <v>18949</v>
      </c>
      <c r="J12" s="33"/>
      <c r="K12" s="34"/>
      <c r="L12" s="33"/>
      <c r="M12" s="34">
        <v>187714</v>
      </c>
      <c r="N12" s="33"/>
      <c r="O12" s="34">
        <v>121562</v>
      </c>
      <c r="P12" s="33"/>
      <c r="Q12" s="34">
        <v>26830</v>
      </c>
      <c r="R12" s="33"/>
      <c r="S12" s="34">
        <v>3270</v>
      </c>
      <c r="T12" s="33"/>
      <c r="U12" s="34">
        <v>38153</v>
      </c>
      <c r="W12" s="1"/>
    </row>
    <row r="13" spans="1:23" ht="19.5" customHeight="1">
      <c r="A13" s="14"/>
      <c r="B13" s="76" t="s">
        <v>65</v>
      </c>
      <c r="C13" s="77"/>
      <c r="D13" s="15"/>
      <c r="E13" s="16">
        <f t="shared" si="0"/>
        <v>894358</v>
      </c>
      <c r="F13" s="15"/>
      <c r="G13" s="16">
        <f>SUM(G9:G12)</f>
        <v>350320</v>
      </c>
      <c r="H13" s="15"/>
      <c r="I13" s="16">
        <f>SUM(I9:I12)</f>
        <v>66822</v>
      </c>
      <c r="J13" s="15"/>
      <c r="K13" s="16">
        <f>SUM(K9:K12)</f>
        <v>0</v>
      </c>
      <c r="L13" s="15"/>
      <c r="M13" s="16">
        <f>SUM(M9:M12)</f>
        <v>188672</v>
      </c>
      <c r="N13" s="15"/>
      <c r="O13" s="16">
        <f>SUM(O9:O12)</f>
        <v>184980</v>
      </c>
      <c r="P13" s="15"/>
      <c r="Q13" s="16">
        <f>SUM(Q9:Q12)</f>
        <v>42412</v>
      </c>
      <c r="R13" s="15"/>
      <c r="S13" s="16">
        <f>SUM(S9:S12)</f>
        <v>21971</v>
      </c>
      <c r="T13" s="15"/>
      <c r="U13" s="16">
        <f>SUM(U9:U12)</f>
        <v>39181</v>
      </c>
      <c r="W13" s="1"/>
    </row>
    <row r="14" spans="1:23" ht="15" customHeight="1">
      <c r="A14" s="17"/>
      <c r="B14" s="71" t="s">
        <v>5</v>
      </c>
      <c r="C14" s="78"/>
      <c r="D14" s="18">
        <f aca="true" t="shared" si="1" ref="D14:D19">F14+H14+J14+L14+N14+P14+R14+T14</f>
        <v>112</v>
      </c>
      <c r="E14" s="19">
        <f t="shared" si="0"/>
        <v>5778</v>
      </c>
      <c r="F14" s="35">
        <v>102</v>
      </c>
      <c r="G14" s="36">
        <v>5540</v>
      </c>
      <c r="H14" s="35"/>
      <c r="I14" s="36"/>
      <c r="J14" s="35"/>
      <c r="K14" s="36"/>
      <c r="L14" s="35">
        <v>10</v>
      </c>
      <c r="M14" s="36">
        <v>238</v>
      </c>
      <c r="N14" s="35"/>
      <c r="O14" s="36"/>
      <c r="P14" s="35"/>
      <c r="Q14" s="36"/>
      <c r="R14" s="35"/>
      <c r="S14" s="36"/>
      <c r="T14" s="35"/>
      <c r="U14" s="36"/>
      <c r="W14" s="1"/>
    </row>
    <row r="15" spans="1:23" ht="15" customHeight="1">
      <c r="A15" s="20"/>
      <c r="B15" s="74" t="s">
        <v>6</v>
      </c>
      <c r="C15" s="79"/>
      <c r="D15" s="12">
        <f t="shared" si="1"/>
        <v>0</v>
      </c>
      <c r="E15" s="13">
        <f t="shared" si="0"/>
        <v>0</v>
      </c>
      <c r="F15" s="33"/>
      <c r="G15" s="34"/>
      <c r="H15" s="33"/>
      <c r="I15" s="34"/>
      <c r="J15" s="33"/>
      <c r="K15" s="34"/>
      <c r="L15" s="33"/>
      <c r="M15" s="34"/>
      <c r="N15" s="33"/>
      <c r="O15" s="34"/>
      <c r="P15" s="33"/>
      <c r="Q15" s="34"/>
      <c r="R15" s="33"/>
      <c r="S15" s="34"/>
      <c r="T15" s="33"/>
      <c r="U15" s="34"/>
      <c r="W15" s="1"/>
    </row>
    <row r="16" spans="1:23" ht="15" customHeight="1">
      <c r="A16" s="80" t="s">
        <v>41</v>
      </c>
      <c r="B16" s="74" t="s">
        <v>7</v>
      </c>
      <c r="C16" s="79"/>
      <c r="D16" s="12">
        <f t="shared" si="1"/>
        <v>0</v>
      </c>
      <c r="E16" s="13">
        <f t="shared" si="0"/>
        <v>0</v>
      </c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4"/>
      <c r="R16" s="33"/>
      <c r="S16" s="34"/>
      <c r="T16" s="33"/>
      <c r="U16" s="34"/>
      <c r="W16" s="1"/>
    </row>
    <row r="17" spans="1:23" ht="15" customHeight="1">
      <c r="A17" s="80"/>
      <c r="B17" s="74" t="s">
        <v>8</v>
      </c>
      <c r="C17" s="79"/>
      <c r="D17" s="12">
        <f t="shared" si="1"/>
        <v>0</v>
      </c>
      <c r="E17" s="13">
        <f t="shared" si="0"/>
        <v>0</v>
      </c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33"/>
      <c r="S17" s="34"/>
      <c r="T17" s="33"/>
      <c r="U17" s="34"/>
      <c r="W17" s="1"/>
    </row>
    <row r="18" spans="1:23" ht="15" customHeight="1">
      <c r="A18" s="80"/>
      <c r="B18" s="74" t="s">
        <v>9</v>
      </c>
      <c r="C18" s="79"/>
      <c r="D18" s="12">
        <f t="shared" si="1"/>
        <v>3031</v>
      </c>
      <c r="E18" s="13">
        <f t="shared" si="0"/>
        <v>3143026</v>
      </c>
      <c r="F18" s="33">
        <v>2909</v>
      </c>
      <c r="G18" s="34">
        <v>3071274</v>
      </c>
      <c r="H18" s="33">
        <v>49</v>
      </c>
      <c r="I18" s="34">
        <v>2660</v>
      </c>
      <c r="J18" s="33">
        <v>0</v>
      </c>
      <c r="K18" s="34">
        <v>0</v>
      </c>
      <c r="L18" s="33">
        <v>64</v>
      </c>
      <c r="M18" s="34">
        <v>50256</v>
      </c>
      <c r="N18" s="33">
        <v>1</v>
      </c>
      <c r="O18" s="34">
        <v>1200</v>
      </c>
      <c r="P18" s="33">
        <v>7</v>
      </c>
      <c r="Q18" s="34">
        <v>9993</v>
      </c>
      <c r="R18" s="33"/>
      <c r="S18" s="34"/>
      <c r="T18" s="33">
        <v>1</v>
      </c>
      <c r="U18" s="34">
        <v>7643</v>
      </c>
      <c r="W18" s="1"/>
    </row>
    <row r="19" spans="1:23" ht="15" customHeight="1">
      <c r="A19" s="80"/>
      <c r="B19" s="74" t="s">
        <v>10</v>
      </c>
      <c r="C19" s="79"/>
      <c r="D19" s="12">
        <f t="shared" si="1"/>
        <v>636</v>
      </c>
      <c r="E19" s="13">
        <f t="shared" si="0"/>
        <v>22462</v>
      </c>
      <c r="F19" s="33">
        <v>606</v>
      </c>
      <c r="G19" s="34">
        <v>21636</v>
      </c>
      <c r="H19" s="33"/>
      <c r="I19" s="34"/>
      <c r="J19" s="33"/>
      <c r="K19" s="34"/>
      <c r="L19" s="33">
        <v>30</v>
      </c>
      <c r="M19" s="34">
        <v>826</v>
      </c>
      <c r="N19" s="33"/>
      <c r="O19" s="34"/>
      <c r="P19" s="33"/>
      <c r="Q19" s="34"/>
      <c r="R19" s="33"/>
      <c r="S19" s="34"/>
      <c r="T19" s="33"/>
      <c r="U19" s="34"/>
      <c r="W19" s="1"/>
    </row>
    <row r="20" spans="1:23" ht="15" customHeight="1">
      <c r="A20" s="80"/>
      <c r="B20" s="74" t="s">
        <v>11</v>
      </c>
      <c r="C20" s="79"/>
      <c r="D20" s="12"/>
      <c r="E20" s="13">
        <f t="shared" si="0"/>
        <v>270876</v>
      </c>
      <c r="F20" s="33"/>
      <c r="G20" s="34">
        <v>133478</v>
      </c>
      <c r="H20" s="33"/>
      <c r="I20" s="34"/>
      <c r="J20" s="33"/>
      <c r="K20" s="34"/>
      <c r="L20" s="33" t="s">
        <v>49</v>
      </c>
      <c r="M20" s="34">
        <v>17838</v>
      </c>
      <c r="N20" s="33" t="s">
        <v>49</v>
      </c>
      <c r="O20" s="34">
        <v>115499</v>
      </c>
      <c r="P20" s="33" t="s">
        <v>49</v>
      </c>
      <c r="Q20" s="34">
        <v>2452</v>
      </c>
      <c r="R20" s="33" t="s">
        <v>49</v>
      </c>
      <c r="S20" s="34">
        <v>796</v>
      </c>
      <c r="T20" s="33" t="s">
        <v>49</v>
      </c>
      <c r="U20" s="34">
        <v>813</v>
      </c>
      <c r="W20" s="1"/>
    </row>
    <row r="21" spans="1:23" ht="15" customHeight="1">
      <c r="A21" s="80"/>
      <c r="B21" s="74" t="s">
        <v>12</v>
      </c>
      <c r="C21" s="79"/>
      <c r="D21" s="12">
        <f>F21+H21+J21+L21+N21+P21+R21+T21</f>
        <v>23438</v>
      </c>
      <c r="E21" s="13">
        <f t="shared" si="0"/>
        <v>1610044</v>
      </c>
      <c r="F21" s="33">
        <v>6318</v>
      </c>
      <c r="G21" s="34">
        <v>309476</v>
      </c>
      <c r="H21" s="33">
        <v>88</v>
      </c>
      <c r="I21" s="34">
        <v>14092</v>
      </c>
      <c r="J21" s="33">
        <v>0</v>
      </c>
      <c r="K21" s="34">
        <v>0</v>
      </c>
      <c r="L21" s="33">
        <v>10648</v>
      </c>
      <c r="M21" s="34">
        <v>740423</v>
      </c>
      <c r="N21" s="33">
        <v>6122</v>
      </c>
      <c r="O21" s="34">
        <v>517945</v>
      </c>
      <c r="P21" s="33">
        <v>54</v>
      </c>
      <c r="Q21" s="34">
        <v>4145</v>
      </c>
      <c r="R21" s="33">
        <v>11</v>
      </c>
      <c r="S21" s="34">
        <v>852</v>
      </c>
      <c r="T21" s="33">
        <v>197</v>
      </c>
      <c r="U21" s="34">
        <v>23111</v>
      </c>
      <c r="W21" s="1"/>
    </row>
    <row r="22" spans="1:23" ht="15" customHeight="1">
      <c r="A22" s="80"/>
      <c r="B22" s="21"/>
      <c r="C22" s="22" t="s">
        <v>46</v>
      </c>
      <c r="D22" s="12">
        <f>F22+H22+J22+L22+N22+P22+R22+T22</f>
        <v>67459</v>
      </c>
      <c r="E22" s="13">
        <f t="shared" si="0"/>
        <v>33412799</v>
      </c>
      <c r="F22" s="33">
        <v>11192</v>
      </c>
      <c r="G22" s="34">
        <v>1818200</v>
      </c>
      <c r="H22" s="33">
        <v>112</v>
      </c>
      <c r="I22" s="34">
        <v>16347</v>
      </c>
      <c r="J22" s="33">
        <v>36</v>
      </c>
      <c r="K22" s="34">
        <v>3975</v>
      </c>
      <c r="L22" s="33">
        <v>12202</v>
      </c>
      <c r="M22" s="34">
        <v>4546349</v>
      </c>
      <c r="N22" s="33">
        <v>41910</v>
      </c>
      <c r="O22" s="34">
        <v>26262996</v>
      </c>
      <c r="P22" s="33">
        <v>126</v>
      </c>
      <c r="Q22" s="34">
        <v>32877</v>
      </c>
      <c r="R22" s="33">
        <v>216</v>
      </c>
      <c r="S22" s="34">
        <v>98850</v>
      </c>
      <c r="T22" s="33">
        <v>1665</v>
      </c>
      <c r="U22" s="34">
        <v>633205</v>
      </c>
      <c r="W22" s="1"/>
    </row>
    <row r="23" spans="1:23" ht="15" customHeight="1">
      <c r="A23" s="80"/>
      <c r="B23" s="23" t="s">
        <v>13</v>
      </c>
      <c r="C23" s="22" t="s">
        <v>47</v>
      </c>
      <c r="D23" s="12">
        <f>F23+H23+J23+L23+N23+P23+R23+T23</f>
        <v>26900</v>
      </c>
      <c r="E23" s="13">
        <f t="shared" si="0"/>
        <v>26351455</v>
      </c>
      <c r="F23" s="33">
        <v>939</v>
      </c>
      <c r="G23" s="34">
        <v>263940</v>
      </c>
      <c r="H23" s="33">
        <v>18</v>
      </c>
      <c r="I23" s="34">
        <v>28561</v>
      </c>
      <c r="J23" s="33">
        <v>0</v>
      </c>
      <c r="K23" s="34"/>
      <c r="L23" s="33">
        <v>1637</v>
      </c>
      <c r="M23" s="34">
        <v>1814830</v>
      </c>
      <c r="N23" s="33">
        <v>24038</v>
      </c>
      <c r="O23" s="34">
        <v>23962718</v>
      </c>
      <c r="P23" s="33">
        <v>19</v>
      </c>
      <c r="Q23" s="34">
        <v>22600</v>
      </c>
      <c r="R23" s="33">
        <v>26</v>
      </c>
      <c r="S23" s="34">
        <v>28817</v>
      </c>
      <c r="T23" s="33">
        <v>223</v>
      </c>
      <c r="U23" s="34">
        <v>229989</v>
      </c>
      <c r="W23" s="1"/>
    </row>
    <row r="24" spans="1:23" ht="15" customHeight="1">
      <c r="A24" s="80"/>
      <c r="B24" s="23" t="s">
        <v>14</v>
      </c>
      <c r="C24" s="22" t="s">
        <v>48</v>
      </c>
      <c r="D24" s="12">
        <f>F24+H24+J24+L24+N24+P24+R24+T24</f>
        <v>10768</v>
      </c>
      <c r="E24" s="13">
        <f t="shared" si="0"/>
        <v>20119167</v>
      </c>
      <c r="F24" s="33">
        <v>594</v>
      </c>
      <c r="G24" s="34">
        <v>1148540</v>
      </c>
      <c r="H24" s="33">
        <v>1</v>
      </c>
      <c r="I24" s="34">
        <v>2880</v>
      </c>
      <c r="J24" s="33"/>
      <c r="K24" s="34"/>
      <c r="L24" s="33">
        <v>706</v>
      </c>
      <c r="M24" s="34">
        <v>1126992</v>
      </c>
      <c r="N24" s="33">
        <v>8987</v>
      </c>
      <c r="O24" s="34">
        <v>16820972</v>
      </c>
      <c r="P24" s="33">
        <v>52</v>
      </c>
      <c r="Q24" s="34">
        <v>97874</v>
      </c>
      <c r="R24" s="33">
        <v>184</v>
      </c>
      <c r="S24" s="34">
        <v>389241</v>
      </c>
      <c r="T24" s="33">
        <v>244</v>
      </c>
      <c r="U24" s="34">
        <v>532668</v>
      </c>
      <c r="W24" s="1"/>
    </row>
    <row r="25" spans="1:23" ht="15" customHeight="1">
      <c r="A25" s="20"/>
      <c r="B25" s="24"/>
      <c r="C25" s="25" t="s">
        <v>15</v>
      </c>
      <c r="D25" s="12">
        <f>F25+H25+J25+L25+N25+P25+R25+T25</f>
        <v>105127</v>
      </c>
      <c r="E25" s="13">
        <f t="shared" si="0"/>
        <v>79883421</v>
      </c>
      <c r="F25" s="12">
        <f aca="true" t="shared" si="2" ref="F25:U25">F22+F23+F24</f>
        <v>12725</v>
      </c>
      <c r="G25" s="13">
        <f t="shared" si="2"/>
        <v>3230680</v>
      </c>
      <c r="H25" s="12">
        <f t="shared" si="2"/>
        <v>131</v>
      </c>
      <c r="I25" s="13">
        <f t="shared" si="2"/>
        <v>47788</v>
      </c>
      <c r="J25" s="12">
        <f t="shared" si="2"/>
        <v>36</v>
      </c>
      <c r="K25" s="13">
        <f t="shared" si="2"/>
        <v>3975</v>
      </c>
      <c r="L25" s="12">
        <f t="shared" si="2"/>
        <v>14545</v>
      </c>
      <c r="M25" s="13">
        <f t="shared" si="2"/>
        <v>7488171</v>
      </c>
      <c r="N25" s="12">
        <f t="shared" si="2"/>
        <v>74935</v>
      </c>
      <c r="O25" s="13">
        <f t="shared" si="2"/>
        <v>67046686</v>
      </c>
      <c r="P25" s="12">
        <f t="shared" si="2"/>
        <v>197</v>
      </c>
      <c r="Q25" s="13">
        <f t="shared" si="2"/>
        <v>153351</v>
      </c>
      <c r="R25" s="12">
        <f t="shared" si="2"/>
        <v>426</v>
      </c>
      <c r="S25" s="13">
        <f t="shared" si="2"/>
        <v>516908</v>
      </c>
      <c r="T25" s="12">
        <f t="shared" si="2"/>
        <v>2132</v>
      </c>
      <c r="U25" s="13">
        <f t="shared" si="2"/>
        <v>1395862</v>
      </c>
      <c r="W25" s="1"/>
    </row>
    <row r="26" spans="1:23" ht="19.5" customHeight="1">
      <c r="A26" s="26"/>
      <c r="B26" s="76" t="s">
        <v>65</v>
      </c>
      <c r="C26" s="77"/>
      <c r="D26" s="27"/>
      <c r="E26" s="28">
        <f t="shared" si="0"/>
        <v>84935607</v>
      </c>
      <c r="F26" s="27"/>
      <c r="G26" s="28">
        <f>SUM(G14:G24)</f>
        <v>6772084</v>
      </c>
      <c r="H26" s="27"/>
      <c r="I26" s="28">
        <f>SUM(I14:I24)</f>
        <v>64540</v>
      </c>
      <c r="J26" s="27"/>
      <c r="K26" s="28">
        <f>SUM(K14:K24)</f>
        <v>3975</v>
      </c>
      <c r="L26" s="27"/>
      <c r="M26" s="28">
        <f>SUM(M14:M24)</f>
        <v>8297752</v>
      </c>
      <c r="N26" s="27"/>
      <c r="O26" s="28">
        <f>SUM(O14:O24)</f>
        <v>67681330</v>
      </c>
      <c r="P26" s="27"/>
      <c r="Q26" s="28">
        <f>SUM(Q14:Q24)</f>
        <v>169941</v>
      </c>
      <c r="R26" s="27"/>
      <c r="S26" s="28">
        <f>SUM(S14:S24)</f>
        <v>518556</v>
      </c>
      <c r="T26" s="27"/>
      <c r="U26" s="28">
        <f>SUM(U14:U24)</f>
        <v>1427429</v>
      </c>
      <c r="W26" s="1"/>
    </row>
    <row r="27" spans="1:23" ht="15" customHeight="1">
      <c r="A27" s="81" t="s">
        <v>66</v>
      </c>
      <c r="B27" s="71" t="s">
        <v>16</v>
      </c>
      <c r="C27" s="78"/>
      <c r="D27" s="10">
        <f>F27+H27+J27+L27+N27+P27+R27+T27</f>
        <v>0</v>
      </c>
      <c r="E27" s="11">
        <f t="shared" si="0"/>
        <v>0</v>
      </c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W27" s="1"/>
    </row>
    <row r="28" spans="1:23" ht="15" customHeight="1">
      <c r="A28" s="82"/>
      <c r="B28" s="74" t="s">
        <v>17</v>
      </c>
      <c r="C28" s="79"/>
      <c r="D28" s="12">
        <f>F28+H28+J28+L28+N28+P28+R28+T28</f>
        <v>18239</v>
      </c>
      <c r="E28" s="13">
        <f t="shared" si="0"/>
        <v>561267</v>
      </c>
      <c r="F28" s="33">
        <v>6129</v>
      </c>
      <c r="G28" s="34">
        <v>200952</v>
      </c>
      <c r="H28" s="33">
        <v>2402</v>
      </c>
      <c r="I28" s="34">
        <v>51269</v>
      </c>
      <c r="J28" s="33"/>
      <c r="K28" s="34"/>
      <c r="L28" s="33">
        <v>3511</v>
      </c>
      <c r="M28" s="34">
        <v>90248</v>
      </c>
      <c r="N28" s="33">
        <v>3392</v>
      </c>
      <c r="O28" s="34">
        <v>118853</v>
      </c>
      <c r="P28" s="33">
        <v>2764</v>
      </c>
      <c r="Q28" s="34">
        <v>96120</v>
      </c>
      <c r="R28" s="33">
        <v>35</v>
      </c>
      <c r="S28" s="34">
        <v>3010</v>
      </c>
      <c r="T28" s="33">
        <v>6</v>
      </c>
      <c r="U28" s="34">
        <v>815</v>
      </c>
      <c r="W28" s="1"/>
    </row>
    <row r="29" spans="1:23" ht="15" customHeight="1">
      <c r="A29" s="82"/>
      <c r="B29" s="74" t="s">
        <v>18</v>
      </c>
      <c r="C29" s="79"/>
      <c r="D29" s="12">
        <f>F29+H29+J29+L29+N29+P29+R29+T29</f>
        <v>0</v>
      </c>
      <c r="E29" s="13">
        <f t="shared" si="0"/>
        <v>0</v>
      </c>
      <c r="F29" s="33"/>
      <c r="G29" s="34">
        <v>0</v>
      </c>
      <c r="H29" s="33"/>
      <c r="I29" s="34">
        <v>0</v>
      </c>
      <c r="J29" s="33"/>
      <c r="K29" s="34">
        <v>0</v>
      </c>
      <c r="L29" s="33"/>
      <c r="M29" s="34">
        <v>0</v>
      </c>
      <c r="N29" s="33"/>
      <c r="O29" s="34">
        <v>0</v>
      </c>
      <c r="P29" s="33"/>
      <c r="Q29" s="34">
        <v>0</v>
      </c>
      <c r="R29" s="33"/>
      <c r="S29" s="34"/>
      <c r="T29" s="33"/>
      <c r="U29" s="34">
        <v>0</v>
      </c>
      <c r="W29" s="1"/>
    </row>
    <row r="30" spans="1:23" ht="15" customHeight="1">
      <c r="A30" s="82"/>
      <c r="B30" s="74" t="s">
        <v>19</v>
      </c>
      <c r="C30" s="79"/>
      <c r="D30" s="12">
        <f>F30+H30+J30+L30+N30+P30+R30+T30</f>
        <v>18157</v>
      </c>
      <c r="E30" s="13">
        <f t="shared" si="0"/>
        <v>185803</v>
      </c>
      <c r="F30" s="33">
        <v>16779</v>
      </c>
      <c r="G30" s="34">
        <v>169976</v>
      </c>
      <c r="H30" s="33">
        <v>127</v>
      </c>
      <c r="I30" s="34">
        <v>1368</v>
      </c>
      <c r="J30" s="33"/>
      <c r="K30" s="34"/>
      <c r="L30" s="33">
        <v>382</v>
      </c>
      <c r="M30" s="34">
        <v>8286</v>
      </c>
      <c r="N30" s="33">
        <v>779</v>
      </c>
      <c r="O30" s="34">
        <v>4373</v>
      </c>
      <c r="P30" s="33"/>
      <c r="Q30" s="34"/>
      <c r="R30" s="33"/>
      <c r="S30" s="34"/>
      <c r="T30" s="33">
        <v>90</v>
      </c>
      <c r="U30" s="34">
        <v>1800</v>
      </c>
      <c r="W30" s="1"/>
    </row>
    <row r="31" spans="1:23" ht="19.5" customHeight="1">
      <c r="A31" s="83"/>
      <c r="B31" s="76" t="s">
        <v>45</v>
      </c>
      <c r="C31" s="77"/>
      <c r="D31" s="15"/>
      <c r="E31" s="16">
        <f t="shared" si="0"/>
        <v>747070</v>
      </c>
      <c r="F31" s="15"/>
      <c r="G31" s="16">
        <f>SUM(G27:G30)</f>
        <v>370928</v>
      </c>
      <c r="H31" s="15"/>
      <c r="I31" s="16">
        <f>SUM(I27:I30)</f>
        <v>52637</v>
      </c>
      <c r="J31" s="15"/>
      <c r="K31" s="16">
        <f>SUM(K27:K30)</f>
        <v>0</v>
      </c>
      <c r="L31" s="15"/>
      <c r="M31" s="16">
        <f>SUM(M27:M30)</f>
        <v>98534</v>
      </c>
      <c r="N31" s="15"/>
      <c r="O31" s="16">
        <f>SUM(O27:O30)</f>
        <v>123226</v>
      </c>
      <c r="P31" s="15"/>
      <c r="Q31" s="16">
        <f>SUM(Q27:Q30)</f>
        <v>96120</v>
      </c>
      <c r="R31" s="15"/>
      <c r="S31" s="16">
        <f>SUM(S27:S30)</f>
        <v>3010</v>
      </c>
      <c r="T31" s="15"/>
      <c r="U31" s="16">
        <f>SUM(U27:U30)</f>
        <v>2615</v>
      </c>
      <c r="W31" s="1"/>
    </row>
    <row r="32" spans="1:23" ht="15" customHeight="1">
      <c r="A32" s="17"/>
      <c r="B32" s="71" t="s">
        <v>20</v>
      </c>
      <c r="C32" s="78"/>
      <c r="D32" s="18">
        <f aca="true" t="shared" si="3" ref="D32:D42">F32+H32+J32+L32+N32+P32+R32+T32</f>
        <v>30073</v>
      </c>
      <c r="E32" s="19">
        <f t="shared" si="0"/>
        <v>3131944</v>
      </c>
      <c r="F32" s="35">
        <v>3886</v>
      </c>
      <c r="G32" s="36">
        <v>198246</v>
      </c>
      <c r="H32" s="35">
        <v>2</v>
      </c>
      <c r="I32" s="36">
        <v>2166</v>
      </c>
      <c r="J32" s="35"/>
      <c r="K32" s="36"/>
      <c r="L32" s="35">
        <v>16731</v>
      </c>
      <c r="M32" s="36">
        <v>2532241</v>
      </c>
      <c r="N32" s="35">
        <v>5495</v>
      </c>
      <c r="O32" s="36">
        <v>282574</v>
      </c>
      <c r="P32" s="35">
        <v>3826</v>
      </c>
      <c r="Q32" s="36">
        <v>71784</v>
      </c>
      <c r="R32" s="35">
        <v>10</v>
      </c>
      <c r="S32" s="36">
        <v>378</v>
      </c>
      <c r="T32" s="35">
        <v>123</v>
      </c>
      <c r="U32" s="36">
        <v>44555</v>
      </c>
      <c r="W32" s="1"/>
    </row>
    <row r="33" spans="1:23" ht="15" customHeight="1">
      <c r="A33" s="20"/>
      <c r="B33" s="74" t="s">
        <v>21</v>
      </c>
      <c r="C33" s="79"/>
      <c r="D33" s="12">
        <f t="shared" si="3"/>
        <v>561483</v>
      </c>
      <c r="E33" s="13">
        <f t="shared" si="0"/>
        <v>11425618</v>
      </c>
      <c r="F33" s="33">
        <v>139107</v>
      </c>
      <c r="G33" s="34">
        <v>2209988</v>
      </c>
      <c r="H33" s="33">
        <v>3673</v>
      </c>
      <c r="I33" s="34">
        <v>127257</v>
      </c>
      <c r="J33" s="33">
        <v>539</v>
      </c>
      <c r="K33" s="34">
        <v>15056</v>
      </c>
      <c r="L33" s="33">
        <v>200283</v>
      </c>
      <c r="M33" s="34">
        <v>4656575</v>
      </c>
      <c r="N33" s="33">
        <v>153597</v>
      </c>
      <c r="O33" s="34">
        <v>3004285</v>
      </c>
      <c r="P33" s="33">
        <v>26962</v>
      </c>
      <c r="Q33" s="34">
        <v>615521</v>
      </c>
      <c r="R33" s="33">
        <v>3858</v>
      </c>
      <c r="S33" s="34">
        <v>116653</v>
      </c>
      <c r="T33" s="33">
        <v>33464</v>
      </c>
      <c r="U33" s="34">
        <v>680283</v>
      </c>
      <c r="W33" s="1"/>
    </row>
    <row r="34" spans="1:23" ht="15" customHeight="1">
      <c r="A34" s="80" t="s">
        <v>42</v>
      </c>
      <c r="B34" s="74" t="s">
        <v>22</v>
      </c>
      <c r="C34" s="79"/>
      <c r="D34" s="12">
        <f t="shared" si="3"/>
        <v>3298</v>
      </c>
      <c r="E34" s="13">
        <f t="shared" si="0"/>
        <v>186442</v>
      </c>
      <c r="F34" s="33">
        <v>2449</v>
      </c>
      <c r="G34" s="34">
        <v>140443</v>
      </c>
      <c r="H34" s="33">
        <v>84</v>
      </c>
      <c r="I34" s="34">
        <v>2051</v>
      </c>
      <c r="J34" s="33"/>
      <c r="K34" s="34"/>
      <c r="L34" s="33">
        <v>127</v>
      </c>
      <c r="M34" s="34">
        <v>24214</v>
      </c>
      <c r="N34" s="33">
        <v>348</v>
      </c>
      <c r="O34" s="34">
        <v>12286</v>
      </c>
      <c r="P34" s="33">
        <v>270</v>
      </c>
      <c r="Q34" s="34">
        <v>6648</v>
      </c>
      <c r="R34" s="33"/>
      <c r="S34" s="34"/>
      <c r="T34" s="33">
        <v>20</v>
      </c>
      <c r="U34" s="34">
        <v>800</v>
      </c>
      <c r="W34" s="1"/>
    </row>
    <row r="35" spans="1:23" ht="15" customHeight="1">
      <c r="A35" s="80"/>
      <c r="B35" s="74" t="s">
        <v>23</v>
      </c>
      <c r="C35" s="79"/>
      <c r="D35" s="12">
        <f t="shared" si="3"/>
        <v>26987</v>
      </c>
      <c r="E35" s="13">
        <f t="shared" si="0"/>
        <v>810096</v>
      </c>
      <c r="F35" s="33">
        <v>4276</v>
      </c>
      <c r="G35" s="34">
        <v>84521</v>
      </c>
      <c r="H35" s="33">
        <v>113</v>
      </c>
      <c r="I35" s="34">
        <v>3406</v>
      </c>
      <c r="J35" s="33"/>
      <c r="K35" s="34"/>
      <c r="L35" s="33">
        <v>2756</v>
      </c>
      <c r="M35" s="34">
        <v>167800</v>
      </c>
      <c r="N35" s="33">
        <v>18050</v>
      </c>
      <c r="O35" s="34">
        <v>501721</v>
      </c>
      <c r="P35" s="33">
        <v>1052</v>
      </c>
      <c r="Q35" s="34">
        <v>26200</v>
      </c>
      <c r="R35" s="33"/>
      <c r="S35" s="34"/>
      <c r="T35" s="33">
        <v>740</v>
      </c>
      <c r="U35" s="34">
        <v>26448</v>
      </c>
      <c r="W35" s="1"/>
    </row>
    <row r="36" spans="1:23" ht="15" customHeight="1">
      <c r="A36" s="80"/>
      <c r="B36" s="74" t="s">
        <v>24</v>
      </c>
      <c r="C36" s="79"/>
      <c r="D36" s="12">
        <f t="shared" si="3"/>
        <v>3</v>
      </c>
      <c r="E36" s="13">
        <f t="shared" si="0"/>
        <v>527</v>
      </c>
      <c r="F36" s="33"/>
      <c r="G36" s="34"/>
      <c r="H36" s="33">
        <v>0</v>
      </c>
      <c r="I36" s="34">
        <v>0</v>
      </c>
      <c r="J36" s="33"/>
      <c r="K36" s="34"/>
      <c r="L36" s="33">
        <v>0</v>
      </c>
      <c r="M36" s="34">
        <v>0</v>
      </c>
      <c r="N36" s="33">
        <v>3</v>
      </c>
      <c r="O36" s="34">
        <v>527</v>
      </c>
      <c r="P36" s="33"/>
      <c r="Q36" s="34"/>
      <c r="R36" s="33"/>
      <c r="S36" s="34"/>
      <c r="T36" s="33"/>
      <c r="U36" s="34"/>
      <c r="W36" s="1"/>
    </row>
    <row r="37" spans="1:23" ht="15" customHeight="1">
      <c r="A37" s="80"/>
      <c r="B37" s="74" t="s">
        <v>25</v>
      </c>
      <c r="C37" s="79"/>
      <c r="D37" s="12">
        <f t="shared" si="3"/>
        <v>104</v>
      </c>
      <c r="E37" s="13">
        <f t="shared" si="0"/>
        <v>41375</v>
      </c>
      <c r="F37" s="33">
        <v>1</v>
      </c>
      <c r="G37" s="34">
        <v>342</v>
      </c>
      <c r="H37" s="33">
        <v>70</v>
      </c>
      <c r="I37" s="34">
        <v>14899</v>
      </c>
      <c r="J37" s="33"/>
      <c r="K37" s="34"/>
      <c r="L37" s="33">
        <v>16</v>
      </c>
      <c r="M37" s="34">
        <v>14923</v>
      </c>
      <c r="N37" s="33">
        <v>17</v>
      </c>
      <c r="O37" s="34">
        <v>11211</v>
      </c>
      <c r="P37" s="33"/>
      <c r="Q37" s="34"/>
      <c r="R37" s="33"/>
      <c r="S37" s="34"/>
      <c r="T37" s="33"/>
      <c r="U37" s="34"/>
      <c r="W37" s="1"/>
    </row>
    <row r="38" spans="1:23" ht="15" customHeight="1">
      <c r="A38" s="80"/>
      <c r="B38" s="74" t="s">
        <v>26</v>
      </c>
      <c r="C38" s="79"/>
      <c r="D38" s="12">
        <f t="shared" si="3"/>
        <v>521</v>
      </c>
      <c r="E38" s="13">
        <f t="shared" si="0"/>
        <v>1529457</v>
      </c>
      <c r="F38" s="33">
        <v>501</v>
      </c>
      <c r="G38" s="34">
        <v>1511164</v>
      </c>
      <c r="H38" s="33">
        <v>1</v>
      </c>
      <c r="I38" s="34">
        <v>1078</v>
      </c>
      <c r="J38" s="33">
        <v>1</v>
      </c>
      <c r="K38" s="34">
        <v>2925</v>
      </c>
      <c r="L38" s="33">
        <v>0</v>
      </c>
      <c r="M38" s="34">
        <v>0</v>
      </c>
      <c r="N38" s="33">
        <v>16</v>
      </c>
      <c r="O38" s="34">
        <v>3487</v>
      </c>
      <c r="P38" s="33">
        <v>1</v>
      </c>
      <c r="Q38" s="34">
        <v>6528</v>
      </c>
      <c r="R38" s="33"/>
      <c r="S38" s="34"/>
      <c r="T38" s="33">
        <v>1</v>
      </c>
      <c r="U38" s="34">
        <v>4275</v>
      </c>
      <c r="W38" s="1"/>
    </row>
    <row r="39" spans="1:23" ht="15" customHeight="1">
      <c r="A39" s="80"/>
      <c r="B39" s="74" t="s">
        <v>27</v>
      </c>
      <c r="C39" s="79"/>
      <c r="D39" s="12">
        <f t="shared" si="3"/>
        <v>6</v>
      </c>
      <c r="E39" s="13">
        <f t="shared" si="0"/>
        <v>2875</v>
      </c>
      <c r="F39" s="33">
        <v>5</v>
      </c>
      <c r="G39" s="34">
        <v>1820</v>
      </c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>
        <v>1</v>
      </c>
      <c r="U39" s="34">
        <v>1055</v>
      </c>
      <c r="W39" s="1"/>
    </row>
    <row r="40" spans="1:23" ht="15" customHeight="1">
      <c r="A40" s="80"/>
      <c r="B40" s="74" t="s">
        <v>28</v>
      </c>
      <c r="C40" s="79"/>
      <c r="D40" s="12" t="s">
        <v>49</v>
      </c>
      <c r="E40" s="13">
        <f t="shared" si="0"/>
        <v>0</v>
      </c>
      <c r="F40" s="33"/>
      <c r="G40" s="34">
        <v>0</v>
      </c>
      <c r="H40" s="33"/>
      <c r="I40" s="34">
        <v>0</v>
      </c>
      <c r="J40" s="33"/>
      <c r="K40" s="34">
        <v>0</v>
      </c>
      <c r="L40" s="33"/>
      <c r="M40" s="34">
        <v>0</v>
      </c>
      <c r="N40" s="33"/>
      <c r="O40" s="34">
        <v>0</v>
      </c>
      <c r="P40" s="33"/>
      <c r="Q40" s="34">
        <v>0</v>
      </c>
      <c r="R40" s="33"/>
      <c r="S40" s="34">
        <v>0</v>
      </c>
      <c r="T40" s="33"/>
      <c r="U40" s="34">
        <v>0</v>
      </c>
      <c r="W40" s="1"/>
    </row>
    <row r="41" spans="1:23" ht="15" customHeight="1">
      <c r="A41" s="80"/>
      <c r="B41" s="74" t="s">
        <v>29</v>
      </c>
      <c r="C41" s="79"/>
      <c r="D41" s="12">
        <f t="shared" si="3"/>
        <v>1957</v>
      </c>
      <c r="E41" s="13">
        <f t="shared" si="0"/>
        <v>125107</v>
      </c>
      <c r="F41" s="33">
        <v>1802</v>
      </c>
      <c r="G41" s="34">
        <v>109173</v>
      </c>
      <c r="H41" s="33"/>
      <c r="I41" s="34"/>
      <c r="J41" s="33"/>
      <c r="K41" s="34"/>
      <c r="L41" s="33">
        <v>27</v>
      </c>
      <c r="M41" s="34">
        <v>4878</v>
      </c>
      <c r="N41" s="33">
        <v>11</v>
      </c>
      <c r="O41" s="34">
        <v>2183</v>
      </c>
      <c r="P41" s="33">
        <v>109</v>
      </c>
      <c r="Q41" s="34">
        <v>8122</v>
      </c>
      <c r="R41" s="33"/>
      <c r="S41" s="34"/>
      <c r="T41" s="33">
        <v>8</v>
      </c>
      <c r="U41" s="34">
        <v>751</v>
      </c>
      <c r="W41" s="1"/>
    </row>
    <row r="42" spans="1:23" ht="15" customHeight="1">
      <c r="A42" s="80"/>
      <c r="B42" s="84" t="s">
        <v>30</v>
      </c>
      <c r="C42" s="85"/>
      <c r="D42" s="12">
        <f t="shared" si="3"/>
        <v>48</v>
      </c>
      <c r="E42" s="13">
        <f t="shared" si="0"/>
        <v>285495</v>
      </c>
      <c r="F42" s="33">
        <v>47</v>
      </c>
      <c r="G42" s="34">
        <v>284260</v>
      </c>
      <c r="H42" s="33"/>
      <c r="I42" s="34"/>
      <c r="J42" s="33"/>
      <c r="K42" s="34"/>
      <c r="L42" s="33">
        <v>0</v>
      </c>
      <c r="M42" s="34">
        <v>0</v>
      </c>
      <c r="N42" s="33">
        <v>1</v>
      </c>
      <c r="O42" s="34">
        <v>1235</v>
      </c>
      <c r="P42" s="33"/>
      <c r="Q42" s="34"/>
      <c r="R42" s="33"/>
      <c r="S42" s="34"/>
      <c r="T42" s="33"/>
      <c r="U42" s="34"/>
      <c r="W42" s="1"/>
    </row>
    <row r="43" spans="1:23" ht="15" customHeight="1">
      <c r="A43" s="80"/>
      <c r="B43" s="84" t="s">
        <v>31</v>
      </c>
      <c r="C43" s="85"/>
      <c r="D43" s="12"/>
      <c r="E43" s="13">
        <f t="shared" si="0"/>
        <v>593146</v>
      </c>
      <c r="F43" s="33"/>
      <c r="G43" s="34">
        <v>322999</v>
      </c>
      <c r="H43" s="33"/>
      <c r="I43" s="34">
        <v>1954</v>
      </c>
      <c r="J43" s="33"/>
      <c r="K43" s="34"/>
      <c r="L43" s="33"/>
      <c r="M43" s="34">
        <v>147110</v>
      </c>
      <c r="N43" s="33"/>
      <c r="O43" s="34">
        <v>96762</v>
      </c>
      <c r="P43" s="33"/>
      <c r="Q43" s="34">
        <v>5943</v>
      </c>
      <c r="R43" s="33"/>
      <c r="S43" s="34">
        <v>5191</v>
      </c>
      <c r="T43" s="33"/>
      <c r="U43" s="34">
        <v>13187</v>
      </c>
      <c r="W43" s="1"/>
    </row>
    <row r="44" spans="1:23" ht="15" customHeight="1">
      <c r="A44" s="20"/>
      <c r="B44" s="74" t="s">
        <v>32</v>
      </c>
      <c r="C44" s="79"/>
      <c r="D44" s="12"/>
      <c r="E44" s="13">
        <f t="shared" si="0"/>
        <v>3316762</v>
      </c>
      <c r="F44" s="33"/>
      <c r="G44" s="34">
        <v>753888</v>
      </c>
      <c r="H44" s="33"/>
      <c r="I44" s="34">
        <v>1012</v>
      </c>
      <c r="J44" s="33"/>
      <c r="K44" s="34">
        <v>4313</v>
      </c>
      <c r="L44" s="33"/>
      <c r="M44" s="34">
        <v>577946</v>
      </c>
      <c r="N44" s="33"/>
      <c r="O44" s="34">
        <v>1868776</v>
      </c>
      <c r="P44" s="33"/>
      <c r="Q44" s="34">
        <v>21297</v>
      </c>
      <c r="R44" s="33"/>
      <c r="S44" s="34">
        <v>43726</v>
      </c>
      <c r="T44" s="33"/>
      <c r="U44" s="34">
        <v>45804</v>
      </c>
      <c r="W44" s="1"/>
    </row>
    <row r="45" spans="1:23" ht="19.5" customHeight="1">
      <c r="A45" s="26"/>
      <c r="B45" s="76" t="s">
        <v>45</v>
      </c>
      <c r="C45" s="77"/>
      <c r="D45" s="27"/>
      <c r="E45" s="28">
        <f t="shared" si="0"/>
        <v>21448844</v>
      </c>
      <c r="F45" s="27"/>
      <c r="G45" s="28">
        <f>SUM(G32:G44)</f>
        <v>5616844</v>
      </c>
      <c r="H45" s="27"/>
      <c r="I45" s="28">
        <f>SUM(I32:I44)</f>
        <v>153823</v>
      </c>
      <c r="J45" s="27"/>
      <c r="K45" s="28">
        <f>SUM(K32:K44)</f>
        <v>22294</v>
      </c>
      <c r="L45" s="27"/>
      <c r="M45" s="28">
        <f>SUM(M32:M44)</f>
        <v>8125687</v>
      </c>
      <c r="N45" s="27"/>
      <c r="O45" s="28">
        <f>SUM(O32:O44)</f>
        <v>5785047</v>
      </c>
      <c r="P45" s="27"/>
      <c r="Q45" s="28">
        <f>SUM(Q32:Q44)</f>
        <v>762043</v>
      </c>
      <c r="R45" s="27"/>
      <c r="S45" s="28">
        <f>SUM(S32:S44)</f>
        <v>165948</v>
      </c>
      <c r="T45" s="27"/>
      <c r="U45" s="28">
        <f>SUM(U32:U44)</f>
        <v>817158</v>
      </c>
      <c r="W45" s="1"/>
    </row>
    <row r="46" spans="1:23" ht="15" customHeight="1">
      <c r="A46" s="86" t="s">
        <v>67</v>
      </c>
      <c r="B46" s="71" t="s">
        <v>33</v>
      </c>
      <c r="C46" s="78"/>
      <c r="D46" s="10">
        <f>F46+H46+J46+L46+N46+P46+R46+T46</f>
        <v>275</v>
      </c>
      <c r="E46" s="11">
        <f t="shared" si="0"/>
        <v>1580716</v>
      </c>
      <c r="F46" s="31">
        <v>254</v>
      </c>
      <c r="G46" s="32">
        <v>1448635</v>
      </c>
      <c r="H46" s="31"/>
      <c r="I46" s="32"/>
      <c r="J46" s="31"/>
      <c r="K46" s="32"/>
      <c r="L46" s="31">
        <v>6</v>
      </c>
      <c r="M46" s="32">
        <v>31087</v>
      </c>
      <c r="N46" s="31">
        <v>9</v>
      </c>
      <c r="O46" s="32">
        <v>72918</v>
      </c>
      <c r="P46" s="31">
        <v>1</v>
      </c>
      <c r="Q46" s="32">
        <v>12484</v>
      </c>
      <c r="R46" s="31">
        <v>5</v>
      </c>
      <c r="S46" s="32">
        <v>15592</v>
      </c>
      <c r="T46" s="31"/>
      <c r="U46" s="32"/>
      <c r="W46" s="1"/>
    </row>
    <row r="47" spans="1:23" ht="15" customHeight="1">
      <c r="A47" s="87"/>
      <c r="B47" s="74" t="s">
        <v>34</v>
      </c>
      <c r="C47" s="79"/>
      <c r="D47" s="12">
        <f>F47+H47+J47+L47+N47+P47+R47+T47</f>
        <v>0</v>
      </c>
      <c r="E47" s="13">
        <f t="shared" si="0"/>
        <v>0</v>
      </c>
      <c r="F47" s="33"/>
      <c r="G47" s="34"/>
      <c r="H47" s="33"/>
      <c r="I47" s="34"/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3"/>
      <c r="U47" s="34"/>
      <c r="W47" s="1"/>
    </row>
    <row r="48" spans="1:23" ht="15" customHeight="1">
      <c r="A48" s="87"/>
      <c r="B48" s="74" t="s">
        <v>35</v>
      </c>
      <c r="C48" s="79"/>
      <c r="D48" s="12">
        <f>F48+H48+J48+L48+N48+P48+R48+T48</f>
        <v>75</v>
      </c>
      <c r="E48" s="13">
        <f t="shared" si="0"/>
        <v>113413</v>
      </c>
      <c r="F48" s="33">
        <v>69</v>
      </c>
      <c r="G48" s="34">
        <v>109248</v>
      </c>
      <c r="H48" s="33"/>
      <c r="I48" s="34"/>
      <c r="J48" s="33"/>
      <c r="K48" s="34"/>
      <c r="L48" s="33">
        <v>4</v>
      </c>
      <c r="M48" s="34">
        <v>2448</v>
      </c>
      <c r="N48" s="33"/>
      <c r="O48" s="34"/>
      <c r="P48" s="33"/>
      <c r="Q48" s="34"/>
      <c r="R48" s="33"/>
      <c r="S48" s="34"/>
      <c r="T48" s="33">
        <v>2</v>
      </c>
      <c r="U48" s="34">
        <v>1717</v>
      </c>
      <c r="W48" s="1"/>
    </row>
    <row r="49" spans="1:23" ht="15" customHeight="1">
      <c r="A49" s="87"/>
      <c r="B49" s="74" t="s">
        <v>36</v>
      </c>
      <c r="C49" s="79"/>
      <c r="D49" s="12">
        <f>F49+H49+J49+L49+N49+P49+R49+T49</f>
        <v>64</v>
      </c>
      <c r="E49" s="13">
        <f t="shared" si="0"/>
        <v>154206</v>
      </c>
      <c r="F49" s="33">
        <v>30</v>
      </c>
      <c r="G49" s="34">
        <v>107059</v>
      </c>
      <c r="H49" s="33"/>
      <c r="I49" s="34"/>
      <c r="J49" s="33"/>
      <c r="K49" s="34"/>
      <c r="L49" s="33">
        <v>4</v>
      </c>
      <c r="M49" s="34">
        <v>1416</v>
      </c>
      <c r="N49" s="33">
        <v>19</v>
      </c>
      <c r="O49" s="34">
        <v>34363</v>
      </c>
      <c r="P49" s="33">
        <v>7</v>
      </c>
      <c r="Q49" s="34">
        <v>9001</v>
      </c>
      <c r="R49" s="33">
        <v>2</v>
      </c>
      <c r="S49" s="34">
        <v>1113</v>
      </c>
      <c r="T49" s="33">
        <v>2</v>
      </c>
      <c r="U49" s="34">
        <v>1254</v>
      </c>
      <c r="W49" s="1"/>
    </row>
    <row r="50" spans="1:23" ht="15" customHeight="1">
      <c r="A50" s="87"/>
      <c r="B50" s="74" t="s">
        <v>37</v>
      </c>
      <c r="C50" s="79"/>
      <c r="D50" s="12"/>
      <c r="E50" s="13">
        <f t="shared" si="0"/>
        <v>275843</v>
      </c>
      <c r="F50" s="33"/>
      <c r="G50" s="34">
        <v>203380</v>
      </c>
      <c r="H50" s="33"/>
      <c r="I50" s="34">
        <v>1221</v>
      </c>
      <c r="J50" s="33"/>
      <c r="K50" s="34"/>
      <c r="L50" s="33">
        <v>0</v>
      </c>
      <c r="M50" s="34">
        <v>11902</v>
      </c>
      <c r="N50" s="33"/>
      <c r="O50" s="34">
        <v>29400</v>
      </c>
      <c r="P50" s="33"/>
      <c r="Q50" s="34">
        <v>16622</v>
      </c>
      <c r="R50" s="33"/>
      <c r="S50" s="34">
        <v>1763</v>
      </c>
      <c r="T50" s="33"/>
      <c r="U50" s="34">
        <v>11555</v>
      </c>
      <c r="W50" s="1"/>
    </row>
    <row r="51" spans="1:23" ht="19.5" customHeight="1">
      <c r="A51" s="88"/>
      <c r="B51" s="76" t="s">
        <v>68</v>
      </c>
      <c r="C51" s="77"/>
      <c r="D51" s="15"/>
      <c r="E51" s="16">
        <f t="shared" si="0"/>
        <v>2124178</v>
      </c>
      <c r="F51" s="15"/>
      <c r="G51" s="16">
        <f>SUM(G46:G50)</f>
        <v>1868322</v>
      </c>
      <c r="H51" s="15"/>
      <c r="I51" s="16">
        <f>SUM(I46:I50)</f>
        <v>1221</v>
      </c>
      <c r="J51" s="15"/>
      <c r="K51" s="16">
        <f>SUM(K46:K50)</f>
        <v>0</v>
      </c>
      <c r="L51" s="15"/>
      <c r="M51" s="16">
        <f>SUM(M46:M50)</f>
        <v>46853</v>
      </c>
      <c r="N51" s="15"/>
      <c r="O51" s="16">
        <f>SUM(O46:O50)</f>
        <v>136681</v>
      </c>
      <c r="P51" s="15"/>
      <c r="Q51" s="16">
        <f>SUM(Q46:Q50)</f>
        <v>38107</v>
      </c>
      <c r="R51" s="15"/>
      <c r="S51" s="16">
        <f>SUM(S46:S50)</f>
        <v>18468</v>
      </c>
      <c r="T51" s="15"/>
      <c r="U51" s="16">
        <f>SUM(U46:U50)</f>
        <v>14526</v>
      </c>
      <c r="W51" s="1"/>
    </row>
    <row r="52" spans="1:23" ht="15" customHeight="1">
      <c r="A52" s="89" t="s">
        <v>38</v>
      </c>
      <c r="B52" s="90"/>
      <c r="C52" s="91"/>
      <c r="D52" s="18">
        <f>F52+H52+J52+L52+N52+P52+R52+T52</f>
        <v>117249</v>
      </c>
      <c r="E52" s="19">
        <f t="shared" si="0"/>
        <v>2476925</v>
      </c>
      <c r="F52" s="35">
        <v>15687</v>
      </c>
      <c r="G52" s="36">
        <v>267174</v>
      </c>
      <c r="H52" s="35">
        <v>4454</v>
      </c>
      <c r="I52" s="36">
        <v>108160</v>
      </c>
      <c r="J52" s="35"/>
      <c r="K52" s="36"/>
      <c r="L52" s="35">
        <v>57214</v>
      </c>
      <c r="M52" s="36">
        <v>1209392</v>
      </c>
      <c r="N52" s="35">
        <v>31091</v>
      </c>
      <c r="O52" s="36">
        <v>699634</v>
      </c>
      <c r="P52" s="35">
        <v>1986</v>
      </c>
      <c r="Q52" s="36">
        <v>51469</v>
      </c>
      <c r="R52" s="35">
        <v>126</v>
      </c>
      <c r="S52" s="36">
        <v>5232</v>
      </c>
      <c r="T52" s="35">
        <v>6691</v>
      </c>
      <c r="U52" s="36">
        <v>135864</v>
      </c>
      <c r="W52" s="1"/>
    </row>
    <row r="53" spans="1:23" ht="15" customHeight="1">
      <c r="A53" s="92" t="s">
        <v>39</v>
      </c>
      <c r="B53" s="93"/>
      <c r="C53" s="79"/>
      <c r="D53" s="12"/>
      <c r="E53" s="13">
        <f t="shared" si="0"/>
        <v>332410</v>
      </c>
      <c r="F53" s="33">
        <v>0</v>
      </c>
      <c r="G53" s="34">
        <v>66227</v>
      </c>
      <c r="H53" s="33"/>
      <c r="I53" s="34">
        <v>6060</v>
      </c>
      <c r="J53" s="33"/>
      <c r="K53" s="34"/>
      <c r="L53" s="33"/>
      <c r="M53" s="34">
        <v>194014</v>
      </c>
      <c r="N53" s="33"/>
      <c r="O53" s="34">
        <v>55154</v>
      </c>
      <c r="P53" s="33"/>
      <c r="Q53" s="34"/>
      <c r="R53" s="33"/>
      <c r="S53" s="34">
        <v>6279</v>
      </c>
      <c r="T53" s="33"/>
      <c r="U53" s="34">
        <v>4676</v>
      </c>
      <c r="W53" s="1"/>
    </row>
    <row r="54" spans="1:23" ht="15" customHeight="1">
      <c r="A54" s="94" t="s">
        <v>40</v>
      </c>
      <c r="B54" s="95"/>
      <c r="C54" s="96"/>
      <c r="D54" s="27">
        <f>F54+H54+J54+L54+N54+P54+R54+T54</f>
        <v>0</v>
      </c>
      <c r="E54" s="28">
        <f t="shared" si="0"/>
        <v>0</v>
      </c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7"/>
      <c r="S54" s="38"/>
      <c r="T54" s="37"/>
      <c r="U54" s="38"/>
      <c r="W54" s="1"/>
    </row>
    <row r="55" spans="1:23" ht="15" customHeight="1">
      <c r="A55" s="97" t="s">
        <v>69</v>
      </c>
      <c r="B55" s="98"/>
      <c r="C55" s="99"/>
      <c r="D55" s="29">
        <f>F55+H55+J55+L55+N55+P55+R55+T55</f>
        <v>10</v>
      </c>
      <c r="E55" s="30">
        <f t="shared" si="0"/>
        <v>5748</v>
      </c>
      <c r="F55" s="39">
        <v>1</v>
      </c>
      <c r="G55" s="40">
        <v>392</v>
      </c>
      <c r="H55" s="39"/>
      <c r="I55" s="40"/>
      <c r="J55" s="39"/>
      <c r="K55" s="40"/>
      <c r="L55" s="39">
        <v>9</v>
      </c>
      <c r="M55" s="40">
        <v>5356</v>
      </c>
      <c r="N55" s="39"/>
      <c r="O55" s="40"/>
      <c r="P55" s="39"/>
      <c r="Q55" s="40"/>
      <c r="R55" s="39"/>
      <c r="S55" s="40"/>
      <c r="T55" s="39"/>
      <c r="U55" s="40"/>
      <c r="W55" s="1"/>
    </row>
    <row r="56" spans="2:23" ht="14.25">
      <c r="B56" s="4" t="s">
        <v>70</v>
      </c>
      <c r="W56" s="1"/>
    </row>
    <row r="57" ht="14.25">
      <c r="W57" s="1"/>
    </row>
    <row r="58" spans="1:23" ht="14.25">
      <c r="A58" s="100" t="s">
        <v>71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0" t="s">
        <v>72</v>
      </c>
      <c r="M58" s="100"/>
      <c r="N58" s="100"/>
      <c r="O58" s="100"/>
      <c r="P58" s="100"/>
      <c r="Q58" s="100"/>
      <c r="R58" s="100"/>
      <c r="S58" s="100"/>
      <c r="T58" s="100"/>
      <c r="U58" s="100"/>
      <c r="W58" s="1"/>
    </row>
    <row r="59" spans="1:23" ht="34.5" customHeight="1">
      <c r="A59" s="58" t="s">
        <v>73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W59" s="1"/>
    </row>
    <row r="60" spans="1:23" s="3" customFormat="1" ht="17.25">
      <c r="A60" s="59" t="s">
        <v>78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W60" s="55"/>
    </row>
    <row r="61" ht="14.25">
      <c r="W61" s="1"/>
    </row>
    <row r="62" spans="20:23" ht="14.25">
      <c r="T62" s="4"/>
      <c r="W62" s="1"/>
    </row>
    <row r="63" spans="20:23" ht="14.25">
      <c r="T63" s="4" t="s">
        <v>50</v>
      </c>
      <c r="W63" s="1"/>
    </row>
    <row r="64" spans="1:23" ht="15" customHeight="1">
      <c r="A64" s="60" t="s">
        <v>43</v>
      </c>
      <c r="B64" s="61"/>
      <c r="C64" s="62"/>
      <c r="D64" s="63" t="s">
        <v>53</v>
      </c>
      <c r="E64" s="64"/>
      <c r="F64" s="63" t="s">
        <v>77</v>
      </c>
      <c r="G64" s="64"/>
      <c r="H64" s="63" t="s">
        <v>54</v>
      </c>
      <c r="I64" s="64"/>
      <c r="J64" s="63" t="s">
        <v>74</v>
      </c>
      <c r="K64" s="64"/>
      <c r="L64" s="63" t="s">
        <v>56</v>
      </c>
      <c r="M64" s="64"/>
      <c r="N64" s="63" t="s">
        <v>57</v>
      </c>
      <c r="O64" s="64"/>
      <c r="P64" s="63" t="s">
        <v>58</v>
      </c>
      <c r="Q64" s="64"/>
      <c r="R64" s="63" t="s">
        <v>59</v>
      </c>
      <c r="S64" s="64"/>
      <c r="T64" s="63" t="s">
        <v>60</v>
      </c>
      <c r="U64" s="64"/>
      <c r="W64" s="1"/>
    </row>
    <row r="65" spans="1:23" ht="15" customHeight="1">
      <c r="A65" s="65" t="s">
        <v>44</v>
      </c>
      <c r="B65" s="66"/>
      <c r="C65" s="67"/>
      <c r="D65" s="5" t="s">
        <v>61</v>
      </c>
      <c r="E65" s="6" t="s">
        <v>62</v>
      </c>
      <c r="F65" s="5" t="s">
        <v>61</v>
      </c>
      <c r="G65" s="6" t="s">
        <v>62</v>
      </c>
      <c r="H65" s="5" t="s">
        <v>61</v>
      </c>
      <c r="I65" s="6" t="s">
        <v>62</v>
      </c>
      <c r="J65" s="5" t="s">
        <v>61</v>
      </c>
      <c r="K65" s="6" t="s">
        <v>62</v>
      </c>
      <c r="L65" s="5" t="s">
        <v>61</v>
      </c>
      <c r="M65" s="6" t="s">
        <v>62</v>
      </c>
      <c r="N65" s="5" t="s">
        <v>61</v>
      </c>
      <c r="O65" s="6" t="s">
        <v>62</v>
      </c>
      <c r="P65" s="5" t="s">
        <v>61</v>
      </c>
      <c r="Q65" s="6" t="s">
        <v>62</v>
      </c>
      <c r="R65" s="5" t="s">
        <v>61</v>
      </c>
      <c r="S65" s="6" t="s">
        <v>62</v>
      </c>
      <c r="T65" s="5" t="s">
        <v>61</v>
      </c>
      <c r="U65" s="6" t="s">
        <v>62</v>
      </c>
      <c r="W65" s="1"/>
    </row>
    <row r="66" spans="1:23" ht="24" customHeight="1">
      <c r="A66" s="68" t="s">
        <v>0</v>
      </c>
      <c r="B66" s="69"/>
      <c r="C66" s="70"/>
      <c r="D66" s="41"/>
      <c r="E66" s="42">
        <v>135.79423235417423</v>
      </c>
      <c r="F66" s="56" t="s">
        <v>79</v>
      </c>
      <c r="G66" s="42">
        <v>108.31679248885433</v>
      </c>
      <c r="H66" s="56" t="s">
        <v>79</v>
      </c>
      <c r="I66" s="42">
        <v>130.98913103161277</v>
      </c>
      <c r="J66" s="56" t="s">
        <v>79</v>
      </c>
      <c r="K66" s="42">
        <v>590.314606741573</v>
      </c>
      <c r="L66" s="56" t="s">
        <v>79</v>
      </c>
      <c r="M66" s="42">
        <v>108.39018859789589</v>
      </c>
      <c r="N66" s="56" t="s">
        <v>79</v>
      </c>
      <c r="O66" s="42">
        <v>153.95153369258082</v>
      </c>
      <c r="P66" s="56" t="s">
        <v>79</v>
      </c>
      <c r="Q66" s="42">
        <v>109.54174578699029</v>
      </c>
      <c r="R66" s="56" t="s">
        <v>79</v>
      </c>
      <c r="S66" s="42">
        <v>212.51102840802955</v>
      </c>
      <c r="T66" s="56" t="s">
        <v>79</v>
      </c>
      <c r="U66" s="42">
        <v>119.93184643883643</v>
      </c>
      <c r="W66" s="1"/>
    </row>
    <row r="67" spans="1:23" ht="15" customHeight="1">
      <c r="A67" s="9"/>
      <c r="B67" s="71" t="s">
        <v>1</v>
      </c>
      <c r="C67" s="72"/>
      <c r="D67" s="43">
        <v>76.15137717399418</v>
      </c>
      <c r="E67" s="44">
        <v>73.24023784047351</v>
      </c>
      <c r="F67" s="43">
        <v>57.991738163330155</v>
      </c>
      <c r="G67" s="44">
        <v>61.430957910605876</v>
      </c>
      <c r="H67" s="43">
        <v>97.26260307744623</v>
      </c>
      <c r="I67" s="44">
        <v>80.88294924646888</v>
      </c>
      <c r="J67" s="43" t="s">
        <v>79</v>
      </c>
      <c r="K67" s="44" t="s">
        <v>79</v>
      </c>
      <c r="L67" s="43">
        <v>366.66666666666663</v>
      </c>
      <c r="M67" s="44">
        <v>157.6271186440678</v>
      </c>
      <c r="N67" s="43">
        <v>77.82924300034566</v>
      </c>
      <c r="O67" s="44">
        <v>72.09392498317881</v>
      </c>
      <c r="P67" s="43">
        <v>27.531798422154242</v>
      </c>
      <c r="Q67" s="44">
        <v>67.06550744598432</v>
      </c>
      <c r="R67" s="43">
        <v>93.67476471875685</v>
      </c>
      <c r="S67" s="44">
        <v>72.13222247936434</v>
      </c>
      <c r="T67" s="43">
        <v>233.33333333333334</v>
      </c>
      <c r="U67" s="44">
        <v>232.05417607223478</v>
      </c>
      <c r="W67" s="1"/>
    </row>
    <row r="68" spans="1:23" ht="15" customHeight="1">
      <c r="A68" s="73" t="s">
        <v>63</v>
      </c>
      <c r="B68" s="74" t="s">
        <v>2</v>
      </c>
      <c r="C68" s="75"/>
      <c r="D68" s="45">
        <v>437.5</v>
      </c>
      <c r="E68" s="46">
        <v>151.1140235910878</v>
      </c>
      <c r="F68" s="45">
        <v>875</v>
      </c>
      <c r="G68" s="46">
        <v>310.78167115902966</v>
      </c>
      <c r="H68" s="45" t="s">
        <v>79</v>
      </c>
      <c r="I68" s="46" t="s">
        <v>79</v>
      </c>
      <c r="J68" s="45" t="s">
        <v>79</v>
      </c>
      <c r="K68" s="46" t="s">
        <v>79</v>
      </c>
      <c r="L68" s="45" t="s">
        <v>79</v>
      </c>
      <c r="M68" s="46" t="s">
        <v>79</v>
      </c>
      <c r="N68" s="45" t="s">
        <v>79</v>
      </c>
      <c r="O68" s="46" t="s">
        <v>79</v>
      </c>
      <c r="P68" s="45" t="s">
        <v>79</v>
      </c>
      <c r="Q68" s="46" t="s">
        <v>79</v>
      </c>
      <c r="R68" s="45" t="s">
        <v>79</v>
      </c>
      <c r="S68" s="46" t="s">
        <v>79</v>
      </c>
      <c r="T68" s="45">
        <v>0</v>
      </c>
      <c r="U68" s="46">
        <v>0</v>
      </c>
      <c r="W68" s="1"/>
    </row>
    <row r="69" spans="1:23" ht="15" customHeight="1">
      <c r="A69" s="73"/>
      <c r="B69" s="74" t="s">
        <v>3</v>
      </c>
      <c r="C69" s="75"/>
      <c r="D69" s="45">
        <v>2.7912621359223304</v>
      </c>
      <c r="E69" s="46">
        <v>17.639842983316978</v>
      </c>
      <c r="F69" s="45">
        <v>1.1615628299894403</v>
      </c>
      <c r="G69" s="46">
        <v>17.253121452894437</v>
      </c>
      <c r="H69" s="45" t="s">
        <v>79</v>
      </c>
      <c r="I69" s="46" t="s">
        <v>79</v>
      </c>
      <c r="J69" s="45" t="s">
        <v>79</v>
      </c>
      <c r="K69" s="46" t="s">
        <v>79</v>
      </c>
      <c r="L69" s="45" t="s">
        <v>79</v>
      </c>
      <c r="M69" s="46" t="s">
        <v>79</v>
      </c>
      <c r="N69" s="45">
        <v>4.835164835164836</v>
      </c>
      <c r="O69" s="46">
        <v>8.686257562662057</v>
      </c>
      <c r="P69" s="45" t="s">
        <v>79</v>
      </c>
      <c r="Q69" s="46" t="s">
        <v>79</v>
      </c>
      <c r="R69" s="45" t="s">
        <v>79</v>
      </c>
      <c r="S69" s="46" t="s">
        <v>79</v>
      </c>
      <c r="T69" s="45" t="s">
        <v>79</v>
      </c>
      <c r="U69" s="46" t="s">
        <v>79</v>
      </c>
      <c r="W69" s="1"/>
    </row>
    <row r="70" spans="1:23" ht="15" customHeight="1">
      <c r="A70" s="73"/>
      <c r="B70" s="74" t="s">
        <v>4</v>
      </c>
      <c r="C70" s="75"/>
      <c r="D70" s="45" t="s">
        <v>79</v>
      </c>
      <c r="E70" s="46">
        <v>118.59574931101291</v>
      </c>
      <c r="F70" s="45" t="s">
        <v>79</v>
      </c>
      <c r="G70" s="46">
        <v>125.83162434404971</v>
      </c>
      <c r="H70" s="45" t="s">
        <v>79</v>
      </c>
      <c r="I70" s="46">
        <v>137.31159420289856</v>
      </c>
      <c r="J70" s="45" t="s">
        <v>79</v>
      </c>
      <c r="K70" s="46" t="s">
        <v>79</v>
      </c>
      <c r="L70" s="45" t="s">
        <v>79</v>
      </c>
      <c r="M70" s="46">
        <v>104.3911065633029</v>
      </c>
      <c r="N70" s="45" t="s">
        <v>79</v>
      </c>
      <c r="O70" s="46">
        <v>126.74194321937588</v>
      </c>
      <c r="P70" s="45" t="s">
        <v>79</v>
      </c>
      <c r="Q70" s="46">
        <v>102.48281130634072</v>
      </c>
      <c r="R70" s="45" t="s">
        <v>79</v>
      </c>
      <c r="S70" s="46">
        <v>217.70972037283622</v>
      </c>
      <c r="T70" s="45" t="s">
        <v>79</v>
      </c>
      <c r="U70" s="46">
        <v>114.63553872964366</v>
      </c>
      <c r="W70" s="1"/>
    </row>
    <row r="71" spans="1:23" ht="19.5" customHeight="1">
      <c r="A71" s="14"/>
      <c r="B71" s="76" t="s">
        <v>65</v>
      </c>
      <c r="C71" s="77"/>
      <c r="D71" s="47" t="s">
        <v>79</v>
      </c>
      <c r="E71" s="48">
        <v>106.20681137786772</v>
      </c>
      <c r="F71" s="47" t="s">
        <v>79</v>
      </c>
      <c r="G71" s="48">
        <v>119.9972597108995</v>
      </c>
      <c r="H71" s="47" t="s">
        <v>79</v>
      </c>
      <c r="I71" s="48">
        <v>91.55203595111526</v>
      </c>
      <c r="J71" s="47" t="s">
        <v>79</v>
      </c>
      <c r="K71" s="48" t="s">
        <v>79</v>
      </c>
      <c r="L71" s="47" t="s">
        <v>79</v>
      </c>
      <c r="M71" s="48">
        <v>104.64917632702868</v>
      </c>
      <c r="N71" s="47" t="s">
        <v>79</v>
      </c>
      <c r="O71" s="48">
        <v>99.49761717783491</v>
      </c>
      <c r="P71" s="47" t="s">
        <v>79</v>
      </c>
      <c r="Q71" s="48">
        <v>85.82992674140931</v>
      </c>
      <c r="R71" s="47" t="s">
        <v>79</v>
      </c>
      <c r="S71" s="48">
        <v>80.10427300568762</v>
      </c>
      <c r="T71" s="47" t="s">
        <v>79</v>
      </c>
      <c r="U71" s="48">
        <v>114.8430401266231</v>
      </c>
      <c r="W71" s="1"/>
    </row>
    <row r="72" spans="1:23" ht="15" customHeight="1">
      <c r="A72" s="17"/>
      <c r="B72" s="71" t="s">
        <v>5</v>
      </c>
      <c r="C72" s="78"/>
      <c r="D72" s="49">
        <v>36.36363636363637</v>
      </c>
      <c r="E72" s="50">
        <v>15.34294590934438</v>
      </c>
      <c r="F72" s="49">
        <v>37.5</v>
      </c>
      <c r="G72" s="50">
        <v>15.07113904077913</v>
      </c>
      <c r="H72" s="49" t="s">
        <v>79</v>
      </c>
      <c r="I72" s="50" t="s">
        <v>79</v>
      </c>
      <c r="J72" s="49" t="s">
        <v>79</v>
      </c>
      <c r="K72" s="50" t="s">
        <v>79</v>
      </c>
      <c r="L72" s="49">
        <v>29.411764705882355</v>
      </c>
      <c r="M72" s="50">
        <v>74.84276729559748</v>
      </c>
      <c r="N72" s="49">
        <v>0</v>
      </c>
      <c r="O72" s="50">
        <v>0</v>
      </c>
      <c r="P72" s="49" t="s">
        <v>79</v>
      </c>
      <c r="Q72" s="50" t="s">
        <v>79</v>
      </c>
      <c r="R72" s="49" t="s">
        <v>79</v>
      </c>
      <c r="S72" s="50" t="s">
        <v>79</v>
      </c>
      <c r="T72" s="49" t="s">
        <v>79</v>
      </c>
      <c r="U72" s="50" t="s">
        <v>79</v>
      </c>
      <c r="W72" s="1"/>
    </row>
    <row r="73" spans="1:23" ht="15" customHeight="1">
      <c r="A73" s="20"/>
      <c r="B73" s="74" t="s">
        <v>6</v>
      </c>
      <c r="C73" s="79"/>
      <c r="D73" s="45">
        <v>0</v>
      </c>
      <c r="E73" s="46">
        <v>0</v>
      </c>
      <c r="F73" s="45">
        <v>0</v>
      </c>
      <c r="G73" s="46">
        <v>0</v>
      </c>
      <c r="H73" s="45" t="s">
        <v>79</v>
      </c>
      <c r="I73" s="46" t="s">
        <v>79</v>
      </c>
      <c r="J73" s="45" t="s">
        <v>79</v>
      </c>
      <c r="K73" s="46" t="s">
        <v>79</v>
      </c>
      <c r="L73" s="45" t="s">
        <v>79</v>
      </c>
      <c r="M73" s="46" t="s">
        <v>79</v>
      </c>
      <c r="N73" s="45" t="s">
        <v>79</v>
      </c>
      <c r="O73" s="46" t="s">
        <v>79</v>
      </c>
      <c r="P73" s="45" t="s">
        <v>79</v>
      </c>
      <c r="Q73" s="46" t="s">
        <v>79</v>
      </c>
      <c r="R73" s="45">
        <v>0</v>
      </c>
      <c r="S73" s="46">
        <v>0</v>
      </c>
      <c r="T73" s="45" t="s">
        <v>79</v>
      </c>
      <c r="U73" s="46" t="s">
        <v>79</v>
      </c>
      <c r="W73" s="1"/>
    </row>
    <row r="74" spans="1:23" ht="15" customHeight="1">
      <c r="A74" s="80" t="s">
        <v>41</v>
      </c>
      <c r="B74" s="74" t="s">
        <v>7</v>
      </c>
      <c r="C74" s="79"/>
      <c r="D74" s="45" t="s">
        <v>79</v>
      </c>
      <c r="E74" s="46" t="s">
        <v>79</v>
      </c>
      <c r="F74" s="45" t="s">
        <v>79</v>
      </c>
      <c r="G74" s="46" t="s">
        <v>79</v>
      </c>
      <c r="H74" s="45" t="s">
        <v>79</v>
      </c>
      <c r="I74" s="46" t="s">
        <v>79</v>
      </c>
      <c r="J74" s="45" t="s">
        <v>79</v>
      </c>
      <c r="K74" s="46" t="s">
        <v>79</v>
      </c>
      <c r="L74" s="45" t="s">
        <v>79</v>
      </c>
      <c r="M74" s="46" t="s">
        <v>79</v>
      </c>
      <c r="N74" s="45" t="s">
        <v>79</v>
      </c>
      <c r="O74" s="46" t="s">
        <v>79</v>
      </c>
      <c r="P74" s="45" t="s">
        <v>79</v>
      </c>
      <c r="Q74" s="46" t="s">
        <v>79</v>
      </c>
      <c r="R74" s="45" t="s">
        <v>79</v>
      </c>
      <c r="S74" s="46" t="s">
        <v>79</v>
      </c>
      <c r="T74" s="45" t="s">
        <v>79</v>
      </c>
      <c r="U74" s="46" t="s">
        <v>79</v>
      </c>
      <c r="W74" s="1"/>
    </row>
    <row r="75" spans="1:23" ht="15" customHeight="1">
      <c r="A75" s="80"/>
      <c r="B75" s="74" t="s">
        <v>8</v>
      </c>
      <c r="C75" s="79"/>
      <c r="D75" s="45" t="s">
        <v>79</v>
      </c>
      <c r="E75" s="46" t="s">
        <v>79</v>
      </c>
      <c r="F75" s="45" t="s">
        <v>79</v>
      </c>
      <c r="G75" s="46" t="s">
        <v>79</v>
      </c>
      <c r="H75" s="45" t="s">
        <v>79</v>
      </c>
      <c r="I75" s="46" t="s">
        <v>79</v>
      </c>
      <c r="J75" s="45" t="s">
        <v>79</v>
      </c>
      <c r="K75" s="46" t="s">
        <v>79</v>
      </c>
      <c r="L75" s="45" t="s">
        <v>79</v>
      </c>
      <c r="M75" s="46" t="s">
        <v>79</v>
      </c>
      <c r="N75" s="45" t="s">
        <v>79</v>
      </c>
      <c r="O75" s="46" t="s">
        <v>79</v>
      </c>
      <c r="P75" s="45" t="s">
        <v>79</v>
      </c>
      <c r="Q75" s="46" t="s">
        <v>79</v>
      </c>
      <c r="R75" s="45" t="s">
        <v>79</v>
      </c>
      <c r="S75" s="46" t="s">
        <v>79</v>
      </c>
      <c r="T75" s="45" t="s">
        <v>79</v>
      </c>
      <c r="U75" s="46" t="s">
        <v>79</v>
      </c>
      <c r="W75" s="1"/>
    </row>
    <row r="76" spans="1:23" ht="15" customHeight="1">
      <c r="A76" s="80"/>
      <c r="B76" s="74" t="s">
        <v>9</v>
      </c>
      <c r="C76" s="79"/>
      <c r="D76" s="45">
        <v>155.59548254620123</v>
      </c>
      <c r="E76" s="46">
        <v>156.9684317769798</v>
      </c>
      <c r="F76" s="45">
        <v>152.54326166754063</v>
      </c>
      <c r="G76" s="46">
        <v>156.01683063651322</v>
      </c>
      <c r="H76" s="45" t="s">
        <v>79</v>
      </c>
      <c r="I76" s="46" t="s">
        <v>79</v>
      </c>
      <c r="J76" s="45" t="s">
        <v>79</v>
      </c>
      <c r="K76" s="46" t="s">
        <v>79</v>
      </c>
      <c r="L76" s="45">
        <v>336.84210526315786</v>
      </c>
      <c r="M76" s="46">
        <v>227.23819858925665</v>
      </c>
      <c r="N76" s="45">
        <v>10</v>
      </c>
      <c r="O76" s="46">
        <v>91.53318077803205</v>
      </c>
      <c r="P76" s="45" t="s">
        <v>79</v>
      </c>
      <c r="Q76" s="46" t="s">
        <v>79</v>
      </c>
      <c r="R76" s="45">
        <v>0</v>
      </c>
      <c r="S76" s="46">
        <v>0</v>
      </c>
      <c r="T76" s="45" t="s">
        <v>79</v>
      </c>
      <c r="U76" s="46" t="s">
        <v>79</v>
      </c>
      <c r="W76" s="1"/>
    </row>
    <row r="77" spans="1:23" ht="15" customHeight="1">
      <c r="A77" s="80"/>
      <c r="B77" s="74" t="s">
        <v>10</v>
      </c>
      <c r="C77" s="79"/>
      <c r="D77" s="45">
        <v>871.2328767123287</v>
      </c>
      <c r="E77" s="46">
        <v>142.570612503967</v>
      </c>
      <c r="F77" s="45">
        <v>830.1369863013699</v>
      </c>
      <c r="G77" s="46">
        <v>137.3278324341479</v>
      </c>
      <c r="H77" s="45" t="s">
        <v>79</v>
      </c>
      <c r="I77" s="46" t="s">
        <v>79</v>
      </c>
      <c r="J77" s="45" t="s">
        <v>79</v>
      </c>
      <c r="K77" s="46" t="s">
        <v>79</v>
      </c>
      <c r="L77" s="45" t="s">
        <v>79</v>
      </c>
      <c r="M77" s="46" t="s">
        <v>79</v>
      </c>
      <c r="N77" s="45" t="s">
        <v>79</v>
      </c>
      <c r="O77" s="46" t="s">
        <v>79</v>
      </c>
      <c r="P77" s="45" t="s">
        <v>79</v>
      </c>
      <c r="Q77" s="46" t="s">
        <v>79</v>
      </c>
      <c r="R77" s="45" t="s">
        <v>79</v>
      </c>
      <c r="S77" s="46" t="s">
        <v>79</v>
      </c>
      <c r="T77" s="45" t="s">
        <v>79</v>
      </c>
      <c r="U77" s="46" t="s">
        <v>79</v>
      </c>
      <c r="W77" s="1"/>
    </row>
    <row r="78" spans="1:23" ht="15" customHeight="1">
      <c r="A78" s="80"/>
      <c r="B78" s="74" t="s">
        <v>11</v>
      </c>
      <c r="C78" s="79"/>
      <c r="D78" s="45" t="s">
        <v>79</v>
      </c>
      <c r="E78" s="46">
        <v>103.60369319268399</v>
      </c>
      <c r="F78" s="45" t="s">
        <v>79</v>
      </c>
      <c r="G78" s="46">
        <v>98.69640123926916</v>
      </c>
      <c r="H78" s="45" t="s">
        <v>79</v>
      </c>
      <c r="I78" s="46">
        <v>0</v>
      </c>
      <c r="J78" s="45" t="s">
        <v>79</v>
      </c>
      <c r="K78" s="46" t="s">
        <v>79</v>
      </c>
      <c r="L78" s="45" t="s">
        <v>79</v>
      </c>
      <c r="M78" s="46">
        <v>75.1991905906159</v>
      </c>
      <c r="N78" s="45" t="s">
        <v>79</v>
      </c>
      <c r="O78" s="46">
        <v>156.94504837482336</v>
      </c>
      <c r="P78" s="45" t="s">
        <v>79</v>
      </c>
      <c r="Q78" s="46">
        <v>10.245268039944847</v>
      </c>
      <c r="R78" s="45" t="s">
        <v>79</v>
      </c>
      <c r="S78" s="57">
        <v>18.210935712651565</v>
      </c>
      <c r="T78" s="45" t="s">
        <v>79</v>
      </c>
      <c r="U78" s="46">
        <v>300</v>
      </c>
      <c r="W78" s="1"/>
    </row>
    <row r="79" spans="1:23" ht="15" customHeight="1">
      <c r="A79" s="80"/>
      <c r="B79" s="74" t="s">
        <v>12</v>
      </c>
      <c r="C79" s="79"/>
      <c r="D79" s="45">
        <v>103.15113106240648</v>
      </c>
      <c r="E79" s="46">
        <v>116.9199621218723</v>
      </c>
      <c r="F79" s="45">
        <v>87.38589211618257</v>
      </c>
      <c r="G79" s="46">
        <v>92.11856385100342</v>
      </c>
      <c r="H79" s="45">
        <v>62.857142857142854</v>
      </c>
      <c r="I79" s="46">
        <v>87.59868216572387</v>
      </c>
      <c r="J79" s="45">
        <v>0</v>
      </c>
      <c r="K79" s="46">
        <v>0</v>
      </c>
      <c r="L79" s="45">
        <v>97.117840204305</v>
      </c>
      <c r="M79" s="46">
        <v>112.26814331180735</v>
      </c>
      <c r="N79" s="45">
        <v>143.6077879427633</v>
      </c>
      <c r="O79" s="46">
        <v>146.16061879351068</v>
      </c>
      <c r="P79" s="45">
        <v>540</v>
      </c>
      <c r="Q79" s="46">
        <v>989.2601431980906</v>
      </c>
      <c r="R79" s="45">
        <v>28.947368421052634</v>
      </c>
      <c r="S79" s="46">
        <v>25.073572689817542</v>
      </c>
      <c r="T79" s="45">
        <v>307.8125</v>
      </c>
      <c r="U79" s="46">
        <v>342.0304869024715</v>
      </c>
      <c r="W79" s="1"/>
    </row>
    <row r="80" spans="1:23" ht="15" customHeight="1">
      <c r="A80" s="80"/>
      <c r="B80" s="21"/>
      <c r="C80" s="22" t="s">
        <v>46</v>
      </c>
      <c r="D80" s="45">
        <v>143.95552805104458</v>
      </c>
      <c r="E80" s="46">
        <v>153.19112189456922</v>
      </c>
      <c r="F80" s="45">
        <v>125.82349634626195</v>
      </c>
      <c r="G80" s="46">
        <v>137.1298072173027</v>
      </c>
      <c r="H80" s="45">
        <v>203.63636363636363</v>
      </c>
      <c r="I80" s="46">
        <v>84.8489567113049</v>
      </c>
      <c r="J80" s="45">
        <v>116.12903225806453</v>
      </c>
      <c r="K80" s="46">
        <v>165.5560183256976</v>
      </c>
      <c r="L80" s="45">
        <v>102.25425291209251</v>
      </c>
      <c r="M80" s="46">
        <v>99.45307196931498</v>
      </c>
      <c r="N80" s="45">
        <v>170.7267394492423</v>
      </c>
      <c r="O80" s="46">
        <v>171.29548269812963</v>
      </c>
      <c r="P80" s="45">
        <v>98.4375</v>
      </c>
      <c r="Q80" s="46">
        <v>130.22657054582905</v>
      </c>
      <c r="R80" s="45">
        <v>102.85714285714285</v>
      </c>
      <c r="S80" s="46">
        <v>108.19478344625286</v>
      </c>
      <c r="T80" s="45">
        <v>156.92742695570217</v>
      </c>
      <c r="U80" s="46">
        <v>142.71756255113516</v>
      </c>
      <c r="W80" s="1"/>
    </row>
    <row r="81" spans="1:23" ht="15" customHeight="1">
      <c r="A81" s="80"/>
      <c r="B81" s="23" t="s">
        <v>13</v>
      </c>
      <c r="C81" s="22" t="s">
        <v>47</v>
      </c>
      <c r="D81" s="45">
        <v>140.8671973188102</v>
      </c>
      <c r="E81" s="46">
        <v>131.51763015022178</v>
      </c>
      <c r="F81" s="45">
        <v>130.41666666666666</v>
      </c>
      <c r="G81" s="46">
        <v>88.07394554191137</v>
      </c>
      <c r="H81" s="45">
        <v>64.28571428571429</v>
      </c>
      <c r="I81" s="46">
        <v>67.92152199762188</v>
      </c>
      <c r="J81" s="45" t="s">
        <v>79</v>
      </c>
      <c r="K81" s="46" t="s">
        <v>79</v>
      </c>
      <c r="L81" s="45">
        <v>118.45151953690305</v>
      </c>
      <c r="M81" s="46">
        <v>111.1336324934967</v>
      </c>
      <c r="N81" s="45">
        <v>145.20961701099432</v>
      </c>
      <c r="O81" s="46">
        <v>135.7046215377656</v>
      </c>
      <c r="P81" s="45">
        <v>79.16666666666666</v>
      </c>
      <c r="Q81" s="46">
        <v>99.77924944812362</v>
      </c>
      <c r="R81" s="45">
        <v>59.09090909090909</v>
      </c>
      <c r="S81" s="46">
        <v>72.70227312864243</v>
      </c>
      <c r="T81" s="45">
        <v>64.82558139534885</v>
      </c>
      <c r="U81" s="46">
        <v>67.36386722239634</v>
      </c>
      <c r="W81" s="1"/>
    </row>
    <row r="82" spans="1:23" ht="15" customHeight="1">
      <c r="A82" s="80"/>
      <c r="B82" s="23" t="s">
        <v>14</v>
      </c>
      <c r="C82" s="22" t="s">
        <v>48</v>
      </c>
      <c r="D82" s="45">
        <v>176.52459016393442</v>
      </c>
      <c r="E82" s="46">
        <v>174.5778676426309</v>
      </c>
      <c r="F82" s="45">
        <v>145.94594594594594</v>
      </c>
      <c r="G82" s="46">
        <v>148.51855156459524</v>
      </c>
      <c r="H82" s="45" t="s">
        <v>79</v>
      </c>
      <c r="I82" s="46" t="s">
        <v>79</v>
      </c>
      <c r="J82" s="45" t="s">
        <v>79</v>
      </c>
      <c r="K82" s="46" t="s">
        <v>79</v>
      </c>
      <c r="L82" s="45">
        <v>210.74626865671644</v>
      </c>
      <c r="M82" s="46">
        <v>169.0324883648728</v>
      </c>
      <c r="N82" s="45">
        <v>176.80503639582923</v>
      </c>
      <c r="O82" s="46">
        <v>177.83707217167114</v>
      </c>
      <c r="P82" s="45">
        <v>113.04347826086956</v>
      </c>
      <c r="Q82" s="46">
        <v>94.4246669175036</v>
      </c>
      <c r="R82" s="45">
        <v>920</v>
      </c>
      <c r="S82" s="46">
        <v>1063.064317902499</v>
      </c>
      <c r="T82" s="45">
        <v>116.7464114832536</v>
      </c>
      <c r="U82" s="46">
        <v>109.7167009273029</v>
      </c>
      <c r="W82" s="1"/>
    </row>
    <row r="83" spans="1:23" ht="15" customHeight="1">
      <c r="A83" s="20"/>
      <c r="B83" s="24"/>
      <c r="C83" s="25" t="s">
        <v>15</v>
      </c>
      <c r="D83" s="45">
        <v>145.89422262930736</v>
      </c>
      <c r="E83" s="46">
        <v>149.6726379144877</v>
      </c>
      <c r="F83" s="45">
        <v>126.97066453801635</v>
      </c>
      <c r="G83" s="46">
        <v>134.672942855666</v>
      </c>
      <c r="H83" s="45">
        <v>157.83132530120483</v>
      </c>
      <c r="I83" s="46">
        <v>77.93724313392916</v>
      </c>
      <c r="J83" s="45">
        <v>116.12903225806453</v>
      </c>
      <c r="K83" s="46">
        <v>165.5560183256976</v>
      </c>
      <c r="L83" s="45">
        <v>106.55677655677655</v>
      </c>
      <c r="M83" s="46">
        <v>108.98070439397023</v>
      </c>
      <c r="N83" s="45">
        <v>162.2496481541626</v>
      </c>
      <c r="O83" s="46">
        <v>157.94784674169523</v>
      </c>
      <c r="P83" s="45">
        <v>99.4949494949495</v>
      </c>
      <c r="Q83" s="46">
        <v>101.1890543652548</v>
      </c>
      <c r="R83" s="45">
        <v>155.47445255474452</v>
      </c>
      <c r="S83" s="46">
        <v>308.39006055543956</v>
      </c>
      <c r="T83" s="45">
        <v>132.09417596034697</v>
      </c>
      <c r="U83" s="46">
        <v>109.85987545884413</v>
      </c>
      <c r="W83" s="1"/>
    </row>
    <row r="84" spans="1:23" ht="19.5" customHeight="1">
      <c r="A84" s="26"/>
      <c r="B84" s="76" t="s">
        <v>65</v>
      </c>
      <c r="C84" s="77"/>
      <c r="D84" s="51" t="s">
        <v>79</v>
      </c>
      <c r="E84" s="52">
        <v>148.82979717535733</v>
      </c>
      <c r="F84" s="51" t="s">
        <v>79</v>
      </c>
      <c r="G84" s="52">
        <v>138.4009695305012</v>
      </c>
      <c r="H84" s="51" t="s">
        <v>79</v>
      </c>
      <c r="I84" s="52">
        <v>83.03314121037464</v>
      </c>
      <c r="J84" s="51" t="s">
        <v>79</v>
      </c>
      <c r="K84" s="52">
        <v>134.5633039945836</v>
      </c>
      <c r="L84" s="51" t="s">
        <v>79</v>
      </c>
      <c r="M84" s="52">
        <v>109.51574853968037</v>
      </c>
      <c r="N84" s="51" t="s">
        <v>79</v>
      </c>
      <c r="O84" s="52">
        <v>157.8445362154321</v>
      </c>
      <c r="P84" s="51" t="s">
        <v>79</v>
      </c>
      <c r="Q84" s="52">
        <v>96.61173046202126</v>
      </c>
      <c r="R84" s="51" t="s">
        <v>79</v>
      </c>
      <c r="S84" s="52">
        <v>278.1549882795947</v>
      </c>
      <c r="T84" s="51" t="s">
        <v>79</v>
      </c>
      <c r="U84" s="52">
        <v>111.72633005951728</v>
      </c>
      <c r="W84" s="1"/>
    </row>
    <row r="85" spans="1:23" ht="15" customHeight="1">
      <c r="A85" s="81" t="s">
        <v>66</v>
      </c>
      <c r="B85" s="71" t="s">
        <v>16</v>
      </c>
      <c r="C85" s="78"/>
      <c r="D85" s="43" t="s">
        <v>79</v>
      </c>
      <c r="E85" s="44" t="s">
        <v>79</v>
      </c>
      <c r="F85" s="43" t="s">
        <v>79</v>
      </c>
      <c r="G85" s="44" t="s">
        <v>79</v>
      </c>
      <c r="H85" s="43" t="s">
        <v>79</v>
      </c>
      <c r="I85" s="44" t="s">
        <v>79</v>
      </c>
      <c r="J85" s="43" t="s">
        <v>79</v>
      </c>
      <c r="K85" s="44" t="s">
        <v>79</v>
      </c>
      <c r="L85" s="43" t="s">
        <v>79</v>
      </c>
      <c r="M85" s="44" t="s">
        <v>79</v>
      </c>
      <c r="N85" s="43" t="s">
        <v>79</v>
      </c>
      <c r="O85" s="44" t="s">
        <v>79</v>
      </c>
      <c r="P85" s="43" t="s">
        <v>79</v>
      </c>
      <c r="Q85" s="44" t="s">
        <v>79</v>
      </c>
      <c r="R85" s="43" t="s">
        <v>79</v>
      </c>
      <c r="S85" s="44" t="s">
        <v>79</v>
      </c>
      <c r="T85" s="43" t="s">
        <v>79</v>
      </c>
      <c r="U85" s="44" t="s">
        <v>79</v>
      </c>
      <c r="W85" s="1"/>
    </row>
    <row r="86" spans="1:23" ht="15" customHeight="1">
      <c r="A86" s="82"/>
      <c r="B86" s="74" t="s">
        <v>17</v>
      </c>
      <c r="C86" s="79"/>
      <c r="D86" s="45">
        <v>99.61767436779726</v>
      </c>
      <c r="E86" s="46">
        <v>102.6012865674534</v>
      </c>
      <c r="F86" s="45">
        <v>63.27689448688829</v>
      </c>
      <c r="G86" s="46">
        <v>70.44965327686667</v>
      </c>
      <c r="H86" s="45">
        <v>116.88564476885645</v>
      </c>
      <c r="I86" s="46">
        <v>123.55762278883692</v>
      </c>
      <c r="J86" s="45" t="s">
        <v>79</v>
      </c>
      <c r="K86" s="46" t="s">
        <v>79</v>
      </c>
      <c r="L86" s="45">
        <v>244.83960948396094</v>
      </c>
      <c r="M86" s="46">
        <v>175.48758434285492</v>
      </c>
      <c r="N86" s="45">
        <v>142.82105263157894</v>
      </c>
      <c r="O86" s="46">
        <v>146.1780658491889</v>
      </c>
      <c r="P86" s="45">
        <v>103.94885295223769</v>
      </c>
      <c r="Q86" s="46">
        <v>116.83623235969807</v>
      </c>
      <c r="R86" s="45">
        <v>77.77777777777779</v>
      </c>
      <c r="S86" s="46">
        <v>136.75601999091322</v>
      </c>
      <c r="T86" s="45">
        <v>10.909090909090908</v>
      </c>
      <c r="U86" s="46">
        <v>26.31578947368421</v>
      </c>
      <c r="W86" s="1"/>
    </row>
    <row r="87" spans="1:23" ht="15" customHeight="1">
      <c r="A87" s="82"/>
      <c r="B87" s="74" t="s">
        <v>18</v>
      </c>
      <c r="C87" s="79"/>
      <c r="D87" s="45">
        <v>0</v>
      </c>
      <c r="E87" s="46">
        <v>0</v>
      </c>
      <c r="F87" s="45">
        <v>0</v>
      </c>
      <c r="G87" s="46">
        <v>0</v>
      </c>
      <c r="H87" s="45" t="s">
        <v>79</v>
      </c>
      <c r="I87" s="46" t="s">
        <v>79</v>
      </c>
      <c r="J87" s="45" t="s">
        <v>79</v>
      </c>
      <c r="K87" s="46" t="s">
        <v>79</v>
      </c>
      <c r="L87" s="45">
        <v>0</v>
      </c>
      <c r="M87" s="46">
        <v>0</v>
      </c>
      <c r="N87" s="45">
        <v>0</v>
      </c>
      <c r="O87" s="46">
        <v>0</v>
      </c>
      <c r="P87" s="45">
        <v>0</v>
      </c>
      <c r="Q87" s="46">
        <v>0</v>
      </c>
      <c r="R87" s="45" t="s">
        <v>79</v>
      </c>
      <c r="S87" s="46" t="s">
        <v>79</v>
      </c>
      <c r="T87" s="45">
        <v>0</v>
      </c>
      <c r="U87" s="46">
        <v>0</v>
      </c>
      <c r="W87" s="1"/>
    </row>
    <row r="88" spans="1:23" ht="15" customHeight="1">
      <c r="A88" s="82"/>
      <c r="B88" s="74" t="s">
        <v>19</v>
      </c>
      <c r="C88" s="79"/>
      <c r="D88" s="45">
        <v>77.30988674103722</v>
      </c>
      <c r="E88" s="46">
        <v>100.11692692336706</v>
      </c>
      <c r="F88" s="45">
        <v>98.5087770797863</v>
      </c>
      <c r="G88" s="46">
        <v>118.53029573997756</v>
      </c>
      <c r="H88" s="45">
        <v>6.436898124683224</v>
      </c>
      <c r="I88" s="46">
        <v>67.82350024789291</v>
      </c>
      <c r="J88" s="45" t="s">
        <v>79</v>
      </c>
      <c r="K88" s="46" t="s">
        <v>79</v>
      </c>
      <c r="L88" s="45">
        <v>173.63636363636363</v>
      </c>
      <c r="M88" s="46">
        <v>546.9306930693069</v>
      </c>
      <c r="N88" s="45">
        <v>19.484742371185593</v>
      </c>
      <c r="O88" s="46">
        <v>14.58882402001668</v>
      </c>
      <c r="P88" s="45">
        <v>0</v>
      </c>
      <c r="Q88" s="46">
        <v>0</v>
      </c>
      <c r="R88" s="45">
        <v>0</v>
      </c>
      <c r="S88" s="46">
        <v>0</v>
      </c>
      <c r="T88" s="45">
        <v>9000</v>
      </c>
      <c r="U88" s="46">
        <v>250</v>
      </c>
      <c r="W88" s="1"/>
    </row>
    <row r="89" spans="1:23" ht="19.5" customHeight="1">
      <c r="A89" s="83"/>
      <c r="B89" s="76" t="s">
        <v>45</v>
      </c>
      <c r="C89" s="77"/>
      <c r="D89" s="47" t="s">
        <v>79</v>
      </c>
      <c r="E89" s="48">
        <v>90.3924382376215</v>
      </c>
      <c r="F89" s="47" t="s">
        <v>79</v>
      </c>
      <c r="G89" s="48">
        <v>76.64530099968178</v>
      </c>
      <c r="H89" s="47" t="s">
        <v>79</v>
      </c>
      <c r="I89" s="48">
        <v>120.97400657305049</v>
      </c>
      <c r="J89" s="47" t="s">
        <v>79</v>
      </c>
      <c r="K89" s="48" t="s">
        <v>79</v>
      </c>
      <c r="L89" s="47" t="s">
        <v>79</v>
      </c>
      <c r="M89" s="48">
        <v>152.51760699636253</v>
      </c>
      <c r="N89" s="47" t="s">
        <v>79</v>
      </c>
      <c r="O89" s="48">
        <v>91.47162528300487</v>
      </c>
      <c r="P89" s="47" t="s">
        <v>79</v>
      </c>
      <c r="Q89" s="48">
        <v>106.26865671641792</v>
      </c>
      <c r="R89" s="47" t="s">
        <v>79</v>
      </c>
      <c r="S89" s="48">
        <v>58.43525529023491</v>
      </c>
      <c r="T89" s="47" t="s">
        <v>79</v>
      </c>
      <c r="U89" s="48">
        <v>63.96771037181996</v>
      </c>
      <c r="W89" s="1"/>
    </row>
    <row r="90" spans="1:23" ht="15" customHeight="1">
      <c r="A90" s="17"/>
      <c r="B90" s="71" t="s">
        <v>20</v>
      </c>
      <c r="C90" s="78"/>
      <c r="D90" s="49">
        <v>99.37217063741201</v>
      </c>
      <c r="E90" s="50">
        <v>104.57175730771657</v>
      </c>
      <c r="F90" s="49">
        <v>42.38656195462478</v>
      </c>
      <c r="G90" s="50">
        <v>86.11042337212182</v>
      </c>
      <c r="H90" s="49">
        <v>16.666666666666664</v>
      </c>
      <c r="I90" s="50">
        <v>40.066592674805776</v>
      </c>
      <c r="J90" s="49">
        <v>0</v>
      </c>
      <c r="K90" s="50">
        <v>0</v>
      </c>
      <c r="L90" s="49">
        <v>142.81690140845072</v>
      </c>
      <c r="M90" s="50">
        <v>125.44820428474826</v>
      </c>
      <c r="N90" s="49">
        <v>64.8683744540196</v>
      </c>
      <c r="O90" s="50">
        <v>46.23424561380545</v>
      </c>
      <c r="P90" s="49">
        <v>659.655172413793</v>
      </c>
      <c r="Q90" s="50">
        <v>469.54474097331234</v>
      </c>
      <c r="R90" s="49">
        <v>142.85714285714286</v>
      </c>
      <c r="S90" s="50">
        <v>11.816192560175056</v>
      </c>
      <c r="T90" s="49">
        <v>43.61702127659575</v>
      </c>
      <c r="U90" s="50">
        <v>40.6253134317471</v>
      </c>
      <c r="W90" s="1"/>
    </row>
    <row r="91" spans="1:23" ht="15" customHeight="1">
      <c r="A91" s="20"/>
      <c r="B91" s="74" t="s">
        <v>21</v>
      </c>
      <c r="C91" s="79"/>
      <c r="D91" s="45">
        <v>110.52880233544687</v>
      </c>
      <c r="E91" s="46">
        <v>109.70496002826731</v>
      </c>
      <c r="F91" s="45">
        <v>103.42066524913388</v>
      </c>
      <c r="G91" s="46">
        <v>99.72568518912108</v>
      </c>
      <c r="H91" s="45">
        <v>105.4247990815155</v>
      </c>
      <c r="I91" s="46">
        <v>131.7482995310122</v>
      </c>
      <c r="J91" s="45" t="s">
        <v>79</v>
      </c>
      <c r="K91" s="46" t="s">
        <v>79</v>
      </c>
      <c r="L91" s="45">
        <v>97.24836125273124</v>
      </c>
      <c r="M91" s="46">
        <v>100.11810155142396</v>
      </c>
      <c r="N91" s="45">
        <v>131.8859370438426</v>
      </c>
      <c r="O91" s="46">
        <v>126.60090280973404</v>
      </c>
      <c r="P91" s="45">
        <v>115.33558625999913</v>
      </c>
      <c r="Q91" s="46">
        <v>107.32524280308975</v>
      </c>
      <c r="R91" s="45">
        <v>102.88</v>
      </c>
      <c r="S91" s="46">
        <v>115.62050885591665</v>
      </c>
      <c r="T91" s="45">
        <v>163.49423490326362</v>
      </c>
      <c r="U91" s="46">
        <v>168.51994520425782</v>
      </c>
      <c r="W91" s="1"/>
    </row>
    <row r="92" spans="1:23" ht="15" customHeight="1">
      <c r="A92" s="80" t="s">
        <v>42</v>
      </c>
      <c r="B92" s="74" t="s">
        <v>22</v>
      </c>
      <c r="C92" s="79"/>
      <c r="D92" s="45">
        <v>75.26243724326791</v>
      </c>
      <c r="E92" s="46">
        <v>125.54678661854226</v>
      </c>
      <c r="F92" s="45">
        <v>76.43570536828965</v>
      </c>
      <c r="G92" s="46">
        <v>202.5980583084491</v>
      </c>
      <c r="H92" s="45" t="s">
        <v>79</v>
      </c>
      <c r="I92" s="46" t="s">
        <v>79</v>
      </c>
      <c r="J92" s="45" t="s">
        <v>79</v>
      </c>
      <c r="K92" s="46" t="s">
        <v>79</v>
      </c>
      <c r="L92" s="45">
        <v>80.89171974522293</v>
      </c>
      <c r="M92" s="46">
        <v>83.8551045851226</v>
      </c>
      <c r="N92" s="45">
        <v>34.387351778656125</v>
      </c>
      <c r="O92" s="46">
        <v>24.591181121274595</v>
      </c>
      <c r="P92" s="45" t="s">
        <v>79</v>
      </c>
      <c r="Q92" s="46" t="s">
        <v>79</v>
      </c>
      <c r="R92" s="45" t="s">
        <v>79</v>
      </c>
      <c r="S92" s="46" t="s">
        <v>79</v>
      </c>
      <c r="T92" s="45">
        <v>222.22222222222223</v>
      </c>
      <c r="U92" s="46">
        <v>231.21387283236996</v>
      </c>
      <c r="W92" s="1"/>
    </row>
    <row r="93" spans="1:23" ht="15" customHeight="1">
      <c r="A93" s="80"/>
      <c r="B93" s="74" t="s">
        <v>23</v>
      </c>
      <c r="C93" s="79"/>
      <c r="D93" s="45">
        <v>145.37276449041156</v>
      </c>
      <c r="E93" s="46">
        <v>166.23559975211256</v>
      </c>
      <c r="F93" s="45">
        <v>57.62026681040291</v>
      </c>
      <c r="G93" s="46">
        <v>46.26293808874804</v>
      </c>
      <c r="H93" s="45" t="s">
        <v>79</v>
      </c>
      <c r="I93" s="46" t="s">
        <v>79</v>
      </c>
      <c r="J93" s="45" t="s">
        <v>79</v>
      </c>
      <c r="K93" s="46" t="s">
        <v>79</v>
      </c>
      <c r="L93" s="45">
        <v>121.24945006599208</v>
      </c>
      <c r="M93" s="46">
        <v>105.6728298654844</v>
      </c>
      <c r="N93" s="45">
        <v>223.00469483568074</v>
      </c>
      <c r="O93" s="46">
        <v>401.9362953230897</v>
      </c>
      <c r="P93" s="45">
        <v>303.17002881844377</v>
      </c>
      <c r="Q93" s="46">
        <v>232.7854286983563</v>
      </c>
      <c r="R93" s="45">
        <v>0</v>
      </c>
      <c r="S93" s="46">
        <v>0</v>
      </c>
      <c r="T93" s="45">
        <v>176.6109785202864</v>
      </c>
      <c r="U93" s="46">
        <v>283.3815493410479</v>
      </c>
      <c r="W93" s="1"/>
    </row>
    <row r="94" spans="1:23" ht="15" customHeight="1">
      <c r="A94" s="80"/>
      <c r="B94" s="74" t="s">
        <v>24</v>
      </c>
      <c r="C94" s="79"/>
      <c r="D94" s="45">
        <v>100</v>
      </c>
      <c r="E94" s="46">
        <v>71.99453551912568</v>
      </c>
      <c r="F94" s="45">
        <v>0</v>
      </c>
      <c r="G94" s="46">
        <v>0</v>
      </c>
      <c r="H94" s="45" t="s">
        <v>79</v>
      </c>
      <c r="I94" s="46" t="s">
        <v>79</v>
      </c>
      <c r="J94" s="45" t="s">
        <v>79</v>
      </c>
      <c r="K94" s="46" t="s">
        <v>79</v>
      </c>
      <c r="L94" s="45" t="s">
        <v>79</v>
      </c>
      <c r="M94" s="46" t="s">
        <v>79</v>
      </c>
      <c r="N94" s="45" t="s">
        <v>79</v>
      </c>
      <c r="O94" s="46" t="s">
        <v>79</v>
      </c>
      <c r="P94" s="45" t="s">
        <v>79</v>
      </c>
      <c r="Q94" s="46" t="s">
        <v>79</v>
      </c>
      <c r="R94" s="45" t="s">
        <v>79</v>
      </c>
      <c r="S94" s="46" t="s">
        <v>79</v>
      </c>
      <c r="T94" s="45" t="s">
        <v>79</v>
      </c>
      <c r="U94" s="46" t="s">
        <v>79</v>
      </c>
      <c r="W94" s="1"/>
    </row>
    <row r="95" spans="1:23" ht="15" customHeight="1">
      <c r="A95" s="80"/>
      <c r="B95" s="74" t="s">
        <v>25</v>
      </c>
      <c r="C95" s="79"/>
      <c r="D95" s="45">
        <v>385.18518518518516</v>
      </c>
      <c r="E95" s="46">
        <v>196.91128878735958</v>
      </c>
      <c r="F95" s="45">
        <v>5.555555555555555</v>
      </c>
      <c r="G95" s="46">
        <v>2.9916025192442266</v>
      </c>
      <c r="H95" s="45" t="s">
        <v>79</v>
      </c>
      <c r="I95" s="46" t="s">
        <v>79</v>
      </c>
      <c r="J95" s="45" t="s">
        <v>79</v>
      </c>
      <c r="K95" s="46" t="s">
        <v>79</v>
      </c>
      <c r="L95" s="45">
        <v>177.77777777777777</v>
      </c>
      <c r="M95" s="46">
        <v>155.7724425887265</v>
      </c>
      <c r="N95" s="45" t="s">
        <v>79</v>
      </c>
      <c r="O95" s="46" t="s">
        <v>79</v>
      </c>
      <c r="P95" s="45" t="s">
        <v>79</v>
      </c>
      <c r="Q95" s="46" t="s">
        <v>79</v>
      </c>
      <c r="R95" s="45" t="s">
        <v>79</v>
      </c>
      <c r="S95" s="46" t="s">
        <v>79</v>
      </c>
      <c r="T95" s="45" t="s">
        <v>79</v>
      </c>
      <c r="U95" s="46" t="s">
        <v>79</v>
      </c>
      <c r="W95" s="1"/>
    </row>
    <row r="96" spans="1:23" ht="15" customHeight="1">
      <c r="A96" s="80"/>
      <c r="B96" s="74" t="s">
        <v>26</v>
      </c>
      <c r="C96" s="79"/>
      <c r="D96" s="45">
        <v>102.15686274509804</v>
      </c>
      <c r="E96" s="46">
        <v>102.42128172503851</v>
      </c>
      <c r="F96" s="45">
        <v>117.33021077283372</v>
      </c>
      <c r="G96" s="46">
        <v>101.60608951795797</v>
      </c>
      <c r="H96" s="45" t="s">
        <v>79</v>
      </c>
      <c r="I96" s="46" t="s">
        <v>79</v>
      </c>
      <c r="J96" s="45" t="s">
        <v>79</v>
      </c>
      <c r="K96" s="46" t="s">
        <v>79</v>
      </c>
      <c r="L96" s="45" t="s">
        <v>79</v>
      </c>
      <c r="M96" s="46" t="s">
        <v>79</v>
      </c>
      <c r="N96" s="45">
        <v>19.51219512195122</v>
      </c>
      <c r="O96" s="46">
        <v>60.22452504317789</v>
      </c>
      <c r="P96" s="45" t="s">
        <v>79</v>
      </c>
      <c r="Q96" s="46" t="s">
        <v>79</v>
      </c>
      <c r="R96" s="45" t="s">
        <v>79</v>
      </c>
      <c r="S96" s="46" t="s">
        <v>79</v>
      </c>
      <c r="T96" s="45">
        <v>100</v>
      </c>
      <c r="U96" s="46">
        <v>1834.763948497854</v>
      </c>
      <c r="W96" s="1"/>
    </row>
    <row r="97" spans="1:23" ht="15" customHeight="1">
      <c r="A97" s="80"/>
      <c r="B97" s="74" t="s">
        <v>27</v>
      </c>
      <c r="C97" s="79"/>
      <c r="D97" s="45">
        <v>30</v>
      </c>
      <c r="E97" s="46">
        <v>71.32225254279335</v>
      </c>
      <c r="F97" s="45">
        <v>50</v>
      </c>
      <c r="G97" s="46">
        <v>75.5500207555002</v>
      </c>
      <c r="H97" s="45" t="s">
        <v>79</v>
      </c>
      <c r="I97" s="46" t="s">
        <v>79</v>
      </c>
      <c r="J97" s="45" t="s">
        <v>79</v>
      </c>
      <c r="K97" s="46" t="s">
        <v>79</v>
      </c>
      <c r="L97" s="45" t="s">
        <v>79</v>
      </c>
      <c r="M97" s="46" t="s">
        <v>79</v>
      </c>
      <c r="N97" s="45">
        <v>0</v>
      </c>
      <c r="O97" s="46">
        <v>0</v>
      </c>
      <c r="P97" s="45">
        <v>0</v>
      </c>
      <c r="Q97" s="46">
        <v>0</v>
      </c>
      <c r="R97" s="45" t="s">
        <v>79</v>
      </c>
      <c r="S97" s="46" t="s">
        <v>79</v>
      </c>
      <c r="T97" s="45" t="s">
        <v>79</v>
      </c>
      <c r="U97" s="46" t="s">
        <v>79</v>
      </c>
      <c r="W97" s="1"/>
    </row>
    <row r="98" spans="1:23" ht="15" customHeight="1">
      <c r="A98" s="80"/>
      <c r="B98" s="74" t="s">
        <v>28</v>
      </c>
      <c r="C98" s="79"/>
      <c r="D98" s="45" t="s">
        <v>79</v>
      </c>
      <c r="E98" s="46" t="s">
        <v>79</v>
      </c>
      <c r="F98" s="45" t="s">
        <v>79</v>
      </c>
      <c r="G98" s="46" t="s">
        <v>79</v>
      </c>
      <c r="H98" s="45" t="s">
        <v>79</v>
      </c>
      <c r="I98" s="46" t="s">
        <v>79</v>
      </c>
      <c r="J98" s="45" t="s">
        <v>79</v>
      </c>
      <c r="K98" s="46" t="s">
        <v>79</v>
      </c>
      <c r="L98" s="45" t="s">
        <v>79</v>
      </c>
      <c r="M98" s="46" t="s">
        <v>79</v>
      </c>
      <c r="N98" s="45" t="s">
        <v>79</v>
      </c>
      <c r="O98" s="46" t="s">
        <v>79</v>
      </c>
      <c r="P98" s="45" t="s">
        <v>79</v>
      </c>
      <c r="Q98" s="46" t="s">
        <v>79</v>
      </c>
      <c r="R98" s="45" t="s">
        <v>79</v>
      </c>
      <c r="S98" s="46" t="s">
        <v>79</v>
      </c>
      <c r="T98" s="45" t="s">
        <v>79</v>
      </c>
      <c r="U98" s="46" t="s">
        <v>79</v>
      </c>
      <c r="W98" s="1"/>
    </row>
    <row r="99" spans="1:23" ht="15" customHeight="1">
      <c r="A99" s="80"/>
      <c r="B99" s="74" t="s">
        <v>29</v>
      </c>
      <c r="C99" s="79"/>
      <c r="D99" s="45">
        <v>140.79136690647482</v>
      </c>
      <c r="E99" s="46">
        <v>150.1163906887449</v>
      </c>
      <c r="F99" s="45">
        <v>140.1244167962675</v>
      </c>
      <c r="G99" s="46">
        <v>174.14739192853725</v>
      </c>
      <c r="H99" s="45" t="s">
        <v>79</v>
      </c>
      <c r="I99" s="46" t="s">
        <v>79</v>
      </c>
      <c r="J99" s="45" t="s">
        <v>79</v>
      </c>
      <c r="K99" s="46" t="s">
        <v>79</v>
      </c>
      <c r="L99" s="45">
        <v>108</v>
      </c>
      <c r="M99" s="46">
        <v>58.80650994575045</v>
      </c>
      <c r="N99" s="45">
        <v>550</v>
      </c>
      <c r="O99" s="46">
        <v>244.1834451901566</v>
      </c>
      <c r="P99" s="45">
        <v>2180</v>
      </c>
      <c r="Q99" s="46">
        <v>706.2608695652174</v>
      </c>
      <c r="R99" s="45" t="s">
        <v>79</v>
      </c>
      <c r="S99" s="46" t="s">
        <v>79</v>
      </c>
      <c r="T99" s="45">
        <v>11.11111111111111</v>
      </c>
      <c r="U99" s="46">
        <v>7.283483658229076</v>
      </c>
      <c r="W99" s="1"/>
    </row>
    <row r="100" spans="1:23" ht="15" customHeight="1">
      <c r="A100" s="80"/>
      <c r="B100" s="84" t="s">
        <v>30</v>
      </c>
      <c r="C100" s="85"/>
      <c r="D100" s="45">
        <v>82.75862068965517</v>
      </c>
      <c r="E100" s="46">
        <v>88.68893403664424</v>
      </c>
      <c r="F100" s="45">
        <v>81.03448275862068</v>
      </c>
      <c r="G100" s="46">
        <v>88.30528166607643</v>
      </c>
      <c r="H100" s="45" t="s">
        <v>79</v>
      </c>
      <c r="I100" s="46" t="s">
        <v>79</v>
      </c>
      <c r="J100" s="45" t="s">
        <v>79</v>
      </c>
      <c r="K100" s="46" t="s">
        <v>79</v>
      </c>
      <c r="L100" s="45" t="s">
        <v>79</v>
      </c>
      <c r="M100" s="46" t="s">
        <v>79</v>
      </c>
      <c r="N100" s="45" t="s">
        <v>79</v>
      </c>
      <c r="O100" s="46" t="s">
        <v>79</v>
      </c>
      <c r="P100" s="45" t="s">
        <v>79</v>
      </c>
      <c r="Q100" s="46" t="s">
        <v>79</v>
      </c>
      <c r="R100" s="45" t="s">
        <v>79</v>
      </c>
      <c r="S100" s="46" t="s">
        <v>79</v>
      </c>
      <c r="T100" s="45" t="s">
        <v>79</v>
      </c>
      <c r="U100" s="46" t="s">
        <v>79</v>
      </c>
      <c r="W100" s="1"/>
    </row>
    <row r="101" spans="1:23" ht="15" customHeight="1">
      <c r="A101" s="80"/>
      <c r="B101" s="84" t="s">
        <v>31</v>
      </c>
      <c r="C101" s="85"/>
      <c r="D101" s="45" t="s">
        <v>79</v>
      </c>
      <c r="E101" s="46">
        <v>84.99145279550187</v>
      </c>
      <c r="F101" s="45" t="s">
        <v>79</v>
      </c>
      <c r="G101" s="46">
        <v>94.69334506009967</v>
      </c>
      <c r="H101" s="45" t="s">
        <v>79</v>
      </c>
      <c r="I101" s="46">
        <v>316.69367909238247</v>
      </c>
      <c r="J101" s="45" t="s">
        <v>79</v>
      </c>
      <c r="K101" s="46" t="s">
        <v>79</v>
      </c>
      <c r="L101" s="45" t="s">
        <v>79</v>
      </c>
      <c r="M101" s="46">
        <v>70.7916480195566</v>
      </c>
      <c r="N101" s="45" t="s">
        <v>79</v>
      </c>
      <c r="O101" s="46">
        <v>75.69406960643965</v>
      </c>
      <c r="P101" s="45" t="s">
        <v>79</v>
      </c>
      <c r="Q101" s="46">
        <v>324.75409836065575</v>
      </c>
      <c r="R101" s="45" t="s">
        <v>79</v>
      </c>
      <c r="S101" s="46">
        <v>834.5659163987139</v>
      </c>
      <c r="T101" s="45" t="s">
        <v>79</v>
      </c>
      <c r="U101" s="46">
        <v>72.93694690265487</v>
      </c>
      <c r="W101" s="1"/>
    </row>
    <row r="102" spans="1:23" ht="15" customHeight="1">
      <c r="A102" s="20"/>
      <c r="B102" s="74" t="s">
        <v>32</v>
      </c>
      <c r="C102" s="79"/>
      <c r="D102" s="45" t="s">
        <v>79</v>
      </c>
      <c r="E102" s="46">
        <v>98.74733427076097</v>
      </c>
      <c r="F102" s="45" t="s">
        <v>79</v>
      </c>
      <c r="G102" s="46">
        <v>53.32986236870699</v>
      </c>
      <c r="H102" s="45" t="s">
        <v>79</v>
      </c>
      <c r="I102" s="46">
        <v>118.50117096018735</v>
      </c>
      <c r="J102" s="45" t="s">
        <v>79</v>
      </c>
      <c r="K102" s="46" t="s">
        <v>79</v>
      </c>
      <c r="L102" s="45" t="s">
        <v>79</v>
      </c>
      <c r="M102" s="46">
        <v>92.06494849137965</v>
      </c>
      <c r="N102" s="45" t="s">
        <v>79</v>
      </c>
      <c r="O102" s="46">
        <v>149.94820590220021</v>
      </c>
      <c r="P102" s="45" t="s">
        <v>79</v>
      </c>
      <c r="Q102" s="46">
        <v>271.8187619655393</v>
      </c>
      <c r="R102" s="45" t="s">
        <v>79</v>
      </c>
      <c r="S102" s="46">
        <v>1138.9945298254754</v>
      </c>
      <c r="T102" s="45" t="s">
        <v>79</v>
      </c>
      <c r="U102" s="46">
        <v>78.11450108293398</v>
      </c>
      <c r="W102" s="1"/>
    </row>
    <row r="103" spans="1:23" ht="19.5" customHeight="1">
      <c r="A103" s="26"/>
      <c r="B103" s="76" t="s">
        <v>45</v>
      </c>
      <c r="C103" s="77"/>
      <c r="D103" s="51" t="s">
        <v>79</v>
      </c>
      <c r="E103" s="52">
        <v>107.1009831451417</v>
      </c>
      <c r="F103" s="51" t="s">
        <v>79</v>
      </c>
      <c r="G103" s="52">
        <v>88.60093704757767</v>
      </c>
      <c r="H103" s="51" t="s">
        <v>79</v>
      </c>
      <c r="I103" s="52">
        <v>148.66722078323733</v>
      </c>
      <c r="J103" s="51" t="s">
        <v>79</v>
      </c>
      <c r="K103" s="52">
        <v>1490.24064171123</v>
      </c>
      <c r="L103" s="51" t="s">
        <v>79</v>
      </c>
      <c r="M103" s="52">
        <v>105.38133404990906</v>
      </c>
      <c r="N103" s="51" t="s">
        <v>79</v>
      </c>
      <c r="O103" s="52">
        <v>127.4046917139833</v>
      </c>
      <c r="P103" s="51" t="s">
        <v>79</v>
      </c>
      <c r="Q103" s="52">
        <v>124.59745194603045</v>
      </c>
      <c r="R103" s="51" t="s">
        <v>79</v>
      </c>
      <c r="S103" s="52">
        <v>152.2905807209456</v>
      </c>
      <c r="T103" s="51" t="s">
        <v>79</v>
      </c>
      <c r="U103" s="52">
        <v>133.89579448593628</v>
      </c>
      <c r="W103" s="1"/>
    </row>
    <row r="104" spans="1:23" ht="15" customHeight="1">
      <c r="A104" s="86" t="s">
        <v>67</v>
      </c>
      <c r="B104" s="71" t="s">
        <v>33</v>
      </c>
      <c r="C104" s="78"/>
      <c r="D104" s="43">
        <v>104.9618320610687</v>
      </c>
      <c r="E104" s="44">
        <v>105.8138452939188</v>
      </c>
      <c r="F104" s="43">
        <v>100.39525691699605</v>
      </c>
      <c r="G104" s="44">
        <v>101.82086679894766</v>
      </c>
      <c r="H104" s="43" t="s">
        <v>79</v>
      </c>
      <c r="I104" s="44" t="s">
        <v>79</v>
      </c>
      <c r="J104" s="43" t="s">
        <v>79</v>
      </c>
      <c r="K104" s="44" t="s">
        <v>79</v>
      </c>
      <c r="L104" s="43">
        <v>600</v>
      </c>
      <c r="M104" s="44">
        <v>369.11659938256946</v>
      </c>
      <c r="N104" s="43">
        <v>450</v>
      </c>
      <c r="O104" s="44">
        <v>770.1520912547528</v>
      </c>
      <c r="P104" s="43">
        <v>16.666666666666664</v>
      </c>
      <c r="Q104" s="44">
        <v>23.44589264921309</v>
      </c>
      <c r="R104" s="43" t="s">
        <v>79</v>
      </c>
      <c r="S104" s="44" t="s">
        <v>79</v>
      </c>
      <c r="T104" s="43" t="s">
        <v>79</v>
      </c>
      <c r="U104" s="44" t="s">
        <v>79</v>
      </c>
      <c r="W104" s="1"/>
    </row>
    <row r="105" spans="1:23" ht="15" customHeight="1">
      <c r="A105" s="87"/>
      <c r="B105" s="74" t="s">
        <v>34</v>
      </c>
      <c r="C105" s="79"/>
      <c r="D105" s="45" t="s">
        <v>79</v>
      </c>
      <c r="E105" s="46" t="s">
        <v>79</v>
      </c>
      <c r="F105" s="45" t="s">
        <v>79</v>
      </c>
      <c r="G105" s="46" t="s">
        <v>79</v>
      </c>
      <c r="H105" s="45" t="s">
        <v>79</v>
      </c>
      <c r="I105" s="46" t="s">
        <v>79</v>
      </c>
      <c r="J105" s="45" t="s">
        <v>79</v>
      </c>
      <c r="K105" s="46" t="s">
        <v>79</v>
      </c>
      <c r="L105" s="45" t="s">
        <v>79</v>
      </c>
      <c r="M105" s="46" t="s">
        <v>79</v>
      </c>
      <c r="N105" s="45" t="s">
        <v>79</v>
      </c>
      <c r="O105" s="46" t="s">
        <v>79</v>
      </c>
      <c r="P105" s="45" t="s">
        <v>79</v>
      </c>
      <c r="Q105" s="46" t="s">
        <v>79</v>
      </c>
      <c r="R105" s="45" t="s">
        <v>79</v>
      </c>
      <c r="S105" s="46" t="s">
        <v>79</v>
      </c>
      <c r="T105" s="45" t="s">
        <v>79</v>
      </c>
      <c r="U105" s="46" t="s">
        <v>79</v>
      </c>
      <c r="W105" s="1"/>
    </row>
    <row r="106" spans="1:23" ht="15" customHeight="1">
      <c r="A106" s="87"/>
      <c r="B106" s="74" t="s">
        <v>35</v>
      </c>
      <c r="C106" s="79"/>
      <c r="D106" s="45">
        <v>138.88888888888889</v>
      </c>
      <c r="E106" s="46">
        <v>107.546346782988</v>
      </c>
      <c r="F106" s="45">
        <v>191.66666666666669</v>
      </c>
      <c r="G106" s="46">
        <v>160.6068624856664</v>
      </c>
      <c r="H106" s="45" t="s">
        <v>79</v>
      </c>
      <c r="I106" s="46" t="s">
        <v>79</v>
      </c>
      <c r="J106" s="45" t="s">
        <v>79</v>
      </c>
      <c r="K106" s="46" t="s">
        <v>79</v>
      </c>
      <c r="L106" s="45">
        <v>400</v>
      </c>
      <c r="M106" s="46">
        <v>478.125</v>
      </c>
      <c r="N106" s="45">
        <v>0</v>
      </c>
      <c r="O106" s="46">
        <v>0</v>
      </c>
      <c r="P106" s="45">
        <v>0</v>
      </c>
      <c r="Q106" s="46">
        <v>0</v>
      </c>
      <c r="R106" s="45" t="s">
        <v>79</v>
      </c>
      <c r="S106" s="46" t="s">
        <v>79</v>
      </c>
      <c r="T106" s="45" t="s">
        <v>79</v>
      </c>
      <c r="U106" s="46" t="s">
        <v>79</v>
      </c>
      <c r="W106" s="1"/>
    </row>
    <row r="107" spans="1:23" ht="15" customHeight="1">
      <c r="A107" s="87"/>
      <c r="B107" s="74" t="s">
        <v>36</v>
      </c>
      <c r="C107" s="79"/>
      <c r="D107" s="45">
        <v>84.21052631578947</v>
      </c>
      <c r="E107" s="46">
        <v>109.9735417662119</v>
      </c>
      <c r="F107" s="45">
        <v>44.776119402985074</v>
      </c>
      <c r="G107" s="46">
        <v>79.99686166675384</v>
      </c>
      <c r="H107" s="45" t="s">
        <v>79</v>
      </c>
      <c r="I107" s="46" t="s">
        <v>79</v>
      </c>
      <c r="J107" s="45" t="s">
        <v>79</v>
      </c>
      <c r="K107" s="46" t="s">
        <v>79</v>
      </c>
      <c r="L107" s="45">
        <v>133.33333333333331</v>
      </c>
      <c r="M107" s="46">
        <v>57.11980637353772</v>
      </c>
      <c r="N107" s="45">
        <v>475</v>
      </c>
      <c r="O107" s="46">
        <v>1204.0294323756132</v>
      </c>
      <c r="P107" s="45">
        <v>700</v>
      </c>
      <c r="Q107" s="46">
        <v>1190.6084656084656</v>
      </c>
      <c r="R107" s="45" t="s">
        <v>79</v>
      </c>
      <c r="S107" s="46" t="s">
        <v>79</v>
      </c>
      <c r="T107" s="45">
        <v>200</v>
      </c>
      <c r="U107" s="46">
        <v>413.86138613861385</v>
      </c>
      <c r="W107" s="1"/>
    </row>
    <row r="108" spans="1:23" ht="15" customHeight="1">
      <c r="A108" s="87"/>
      <c r="B108" s="74" t="s">
        <v>37</v>
      </c>
      <c r="C108" s="79"/>
      <c r="D108" s="45" t="s">
        <v>79</v>
      </c>
      <c r="E108" s="46">
        <v>79.81937821195426</v>
      </c>
      <c r="F108" s="45" t="s">
        <v>79</v>
      </c>
      <c r="G108" s="46">
        <v>70.57541624157628</v>
      </c>
      <c r="H108" s="45" t="s">
        <v>79</v>
      </c>
      <c r="I108" s="46" t="s">
        <v>79</v>
      </c>
      <c r="J108" s="45" t="s">
        <v>79</v>
      </c>
      <c r="K108" s="46" t="s">
        <v>79</v>
      </c>
      <c r="L108" s="45" t="s">
        <v>79</v>
      </c>
      <c r="M108" s="46">
        <v>272.73143904674606</v>
      </c>
      <c r="N108" s="45" t="s">
        <v>79</v>
      </c>
      <c r="O108" s="46">
        <v>92.40052800301716</v>
      </c>
      <c r="P108" s="45" t="s">
        <v>79</v>
      </c>
      <c r="Q108" s="46">
        <v>202.14033807612793</v>
      </c>
      <c r="R108" s="45" t="s">
        <v>79</v>
      </c>
      <c r="S108" s="46">
        <v>40.81018518518518</v>
      </c>
      <c r="T108" s="45" t="s">
        <v>79</v>
      </c>
      <c r="U108" s="46">
        <v>133.0454807138745</v>
      </c>
      <c r="W108" s="1"/>
    </row>
    <row r="109" spans="1:23" ht="19.5" customHeight="1">
      <c r="A109" s="88"/>
      <c r="B109" s="76" t="s">
        <v>68</v>
      </c>
      <c r="C109" s="77"/>
      <c r="D109" s="47" t="s">
        <v>79</v>
      </c>
      <c r="E109" s="48">
        <v>101.87293327738145</v>
      </c>
      <c r="F109" s="47" t="s">
        <v>79</v>
      </c>
      <c r="G109" s="48">
        <v>97.67706667977168</v>
      </c>
      <c r="H109" s="47" t="s">
        <v>79</v>
      </c>
      <c r="I109" s="48" t="s">
        <v>79</v>
      </c>
      <c r="J109" s="47" t="s">
        <v>79</v>
      </c>
      <c r="K109" s="48" t="s">
        <v>79</v>
      </c>
      <c r="L109" s="47" t="s">
        <v>79</v>
      </c>
      <c r="M109" s="48">
        <v>296.9702731824808</v>
      </c>
      <c r="N109" s="47" t="s">
        <v>79</v>
      </c>
      <c r="O109" s="48">
        <v>250.40029312082072</v>
      </c>
      <c r="P109" s="47" t="s">
        <v>79</v>
      </c>
      <c r="Q109" s="48">
        <v>42.96118420310932</v>
      </c>
      <c r="R109" s="47" t="s">
        <v>79</v>
      </c>
      <c r="S109" s="48">
        <v>427.5</v>
      </c>
      <c r="T109" s="47" t="s">
        <v>79</v>
      </c>
      <c r="U109" s="48">
        <v>161.6154873164219</v>
      </c>
      <c r="W109" s="1"/>
    </row>
    <row r="110" spans="1:23" ht="15" customHeight="1">
      <c r="A110" s="89" t="s">
        <v>38</v>
      </c>
      <c r="B110" s="90"/>
      <c r="C110" s="91"/>
      <c r="D110" s="49">
        <v>119.96009821976672</v>
      </c>
      <c r="E110" s="50">
        <v>118.53981517374721</v>
      </c>
      <c r="F110" s="49">
        <v>143.02516411378556</v>
      </c>
      <c r="G110" s="50">
        <v>135.9906344641539</v>
      </c>
      <c r="H110" s="49">
        <v>234.05149763531264</v>
      </c>
      <c r="I110" s="50">
        <v>228.71159417225266</v>
      </c>
      <c r="J110" s="49" t="s">
        <v>79</v>
      </c>
      <c r="K110" s="50" t="s">
        <v>79</v>
      </c>
      <c r="L110" s="49">
        <v>113.87910272486614</v>
      </c>
      <c r="M110" s="50">
        <v>116.86843854847938</v>
      </c>
      <c r="N110" s="49">
        <v>109.68777562180279</v>
      </c>
      <c r="O110" s="50">
        <v>104.16474977704526</v>
      </c>
      <c r="P110" s="49">
        <v>149.66088922381311</v>
      </c>
      <c r="Q110" s="50">
        <v>150.13418120296365</v>
      </c>
      <c r="R110" s="49">
        <v>81.29032258064515</v>
      </c>
      <c r="S110" s="50">
        <v>92.38919300723998</v>
      </c>
      <c r="T110" s="49">
        <v>139.36679858362842</v>
      </c>
      <c r="U110" s="50">
        <v>136.77216719014257</v>
      </c>
      <c r="W110" s="1"/>
    </row>
    <row r="111" spans="1:23" ht="15" customHeight="1">
      <c r="A111" s="92" t="s">
        <v>39</v>
      </c>
      <c r="B111" s="93"/>
      <c r="C111" s="79"/>
      <c r="D111" s="45" t="s">
        <v>79</v>
      </c>
      <c r="E111" s="46">
        <v>182.18139766854287</v>
      </c>
      <c r="F111" s="45" t="s">
        <v>79</v>
      </c>
      <c r="G111" s="46">
        <v>377.94327455344404</v>
      </c>
      <c r="H111" s="45" t="s">
        <v>79</v>
      </c>
      <c r="I111" s="46">
        <v>579.9043062200957</v>
      </c>
      <c r="J111" s="45" t="s">
        <v>79</v>
      </c>
      <c r="K111" s="46" t="s">
        <v>79</v>
      </c>
      <c r="L111" s="45" t="s">
        <v>79</v>
      </c>
      <c r="M111" s="46">
        <v>174.14884163472672</v>
      </c>
      <c r="N111" s="45" t="s">
        <v>79</v>
      </c>
      <c r="O111" s="46">
        <v>163.77349526382991</v>
      </c>
      <c r="P111" s="45" t="s">
        <v>79</v>
      </c>
      <c r="Q111" s="46">
        <v>0</v>
      </c>
      <c r="R111" s="45" t="s">
        <v>79</v>
      </c>
      <c r="S111" s="46">
        <v>70.8850756378415</v>
      </c>
      <c r="T111" s="45" t="s">
        <v>79</v>
      </c>
      <c r="U111" s="46">
        <v>370.5229793977813</v>
      </c>
      <c r="W111" s="1"/>
    </row>
    <row r="112" spans="1:23" ht="15" customHeight="1">
      <c r="A112" s="94" t="s">
        <v>40</v>
      </c>
      <c r="B112" s="95"/>
      <c r="C112" s="96"/>
      <c r="D112" s="51">
        <v>0</v>
      </c>
      <c r="E112" s="52">
        <v>0</v>
      </c>
      <c r="F112" s="51">
        <v>0</v>
      </c>
      <c r="G112" s="52">
        <v>0</v>
      </c>
      <c r="H112" s="51" t="s">
        <v>79</v>
      </c>
      <c r="I112" s="52" t="s">
        <v>79</v>
      </c>
      <c r="J112" s="51" t="s">
        <v>79</v>
      </c>
      <c r="K112" s="52" t="s">
        <v>79</v>
      </c>
      <c r="L112" s="51">
        <v>0</v>
      </c>
      <c r="M112" s="52">
        <v>0</v>
      </c>
      <c r="N112" s="51" t="s">
        <v>79</v>
      </c>
      <c r="O112" s="52" t="s">
        <v>79</v>
      </c>
      <c r="P112" s="51" t="s">
        <v>79</v>
      </c>
      <c r="Q112" s="52" t="s">
        <v>79</v>
      </c>
      <c r="R112" s="51">
        <v>0</v>
      </c>
      <c r="S112" s="52">
        <v>0</v>
      </c>
      <c r="T112" s="51" t="s">
        <v>79</v>
      </c>
      <c r="U112" s="52" t="s">
        <v>79</v>
      </c>
      <c r="W112" s="1"/>
    </row>
    <row r="113" spans="1:23" ht="15" customHeight="1">
      <c r="A113" s="97" t="s">
        <v>69</v>
      </c>
      <c r="B113" s="98"/>
      <c r="C113" s="99"/>
      <c r="D113" s="53">
        <v>4.016064257028113</v>
      </c>
      <c r="E113" s="54">
        <v>22.001071729311796</v>
      </c>
      <c r="F113" s="53">
        <v>33.33333333333333</v>
      </c>
      <c r="G113" s="54">
        <v>53.6986301369863</v>
      </c>
      <c r="H113" s="53" t="s">
        <v>79</v>
      </c>
      <c r="I113" s="54" t="s">
        <v>79</v>
      </c>
      <c r="J113" s="53">
        <v>0</v>
      </c>
      <c r="K113" s="54">
        <v>0</v>
      </c>
      <c r="L113" s="53">
        <v>10.975609756097562</v>
      </c>
      <c r="M113" s="54">
        <v>39.3968370724531</v>
      </c>
      <c r="N113" s="53">
        <v>0</v>
      </c>
      <c r="O113" s="54">
        <v>0</v>
      </c>
      <c r="P113" s="53" t="s">
        <v>79</v>
      </c>
      <c r="Q113" s="54" t="s">
        <v>79</v>
      </c>
      <c r="R113" s="53" t="s">
        <v>79</v>
      </c>
      <c r="S113" s="54" t="s">
        <v>79</v>
      </c>
      <c r="T113" s="53" t="s">
        <v>79</v>
      </c>
      <c r="U113" s="54" t="s">
        <v>79</v>
      </c>
      <c r="W113" s="1"/>
    </row>
    <row r="114" ht="14.25">
      <c r="W114" s="1"/>
    </row>
    <row r="115" spans="1:23" ht="14.25">
      <c r="A115" s="100" t="s">
        <v>75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0" t="s">
        <v>76</v>
      </c>
      <c r="M115" s="100"/>
      <c r="N115" s="100"/>
      <c r="O115" s="100"/>
      <c r="P115" s="100"/>
      <c r="Q115" s="100"/>
      <c r="R115" s="100"/>
      <c r="S115" s="100"/>
      <c r="T115" s="100"/>
      <c r="U115" s="100"/>
      <c r="W115" s="1"/>
    </row>
    <row r="116" ht="14.25">
      <c r="W116" s="1"/>
    </row>
    <row r="117" spans="1:23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</sheetData>
  <mergeCells count="128">
    <mergeCell ref="A115:K115"/>
    <mergeCell ref="L115:U115"/>
    <mergeCell ref="A110:C110"/>
    <mergeCell ref="A111:C111"/>
    <mergeCell ref="A112:C112"/>
    <mergeCell ref="A113:C113"/>
    <mergeCell ref="B103:C103"/>
    <mergeCell ref="A104:A109"/>
    <mergeCell ref="B104:C104"/>
    <mergeCell ref="B105:C105"/>
    <mergeCell ref="B106:C106"/>
    <mergeCell ref="B107:C107"/>
    <mergeCell ref="B108:C108"/>
    <mergeCell ref="B109:C109"/>
    <mergeCell ref="B99:C99"/>
    <mergeCell ref="B100:C100"/>
    <mergeCell ref="B101:C101"/>
    <mergeCell ref="B102:C102"/>
    <mergeCell ref="B90:C90"/>
    <mergeCell ref="B91:C91"/>
    <mergeCell ref="A92:A101"/>
    <mergeCell ref="B92:C92"/>
    <mergeCell ref="B93:C93"/>
    <mergeCell ref="B94:C94"/>
    <mergeCell ref="B95:C95"/>
    <mergeCell ref="B96:C96"/>
    <mergeCell ref="B97:C97"/>
    <mergeCell ref="B98:C98"/>
    <mergeCell ref="B84:C84"/>
    <mergeCell ref="A85:A89"/>
    <mergeCell ref="B85:C85"/>
    <mergeCell ref="B86:C86"/>
    <mergeCell ref="B87:C87"/>
    <mergeCell ref="B88:C88"/>
    <mergeCell ref="B89:C89"/>
    <mergeCell ref="B71:C71"/>
    <mergeCell ref="B72:C72"/>
    <mergeCell ref="B73:C73"/>
    <mergeCell ref="A74:A82"/>
    <mergeCell ref="B74:C74"/>
    <mergeCell ref="B75:C75"/>
    <mergeCell ref="B76:C76"/>
    <mergeCell ref="B77:C77"/>
    <mergeCell ref="B78:C78"/>
    <mergeCell ref="B79:C79"/>
    <mergeCell ref="B67:C67"/>
    <mergeCell ref="A68:A70"/>
    <mergeCell ref="B68:C68"/>
    <mergeCell ref="B69:C69"/>
    <mergeCell ref="B70:C70"/>
    <mergeCell ref="A65:C65"/>
    <mergeCell ref="A66:C66"/>
    <mergeCell ref="J64:K64"/>
    <mergeCell ref="L64:M64"/>
    <mergeCell ref="A64:C64"/>
    <mergeCell ref="D64:E64"/>
    <mergeCell ref="F64:G64"/>
    <mergeCell ref="H64:I64"/>
    <mergeCell ref="A58:K58"/>
    <mergeCell ref="L58:U58"/>
    <mergeCell ref="A59:K59"/>
    <mergeCell ref="A60:K60"/>
    <mergeCell ref="R64:S64"/>
    <mergeCell ref="T64:U64"/>
    <mergeCell ref="N64:O64"/>
    <mergeCell ref="P64:Q64"/>
    <mergeCell ref="A52:C52"/>
    <mergeCell ref="A53:C53"/>
    <mergeCell ref="A54:C54"/>
    <mergeCell ref="A55:C55"/>
    <mergeCell ref="B45:C45"/>
    <mergeCell ref="A46:A51"/>
    <mergeCell ref="B46:C46"/>
    <mergeCell ref="B47:C47"/>
    <mergeCell ref="B48:C48"/>
    <mergeCell ref="B49:C49"/>
    <mergeCell ref="B50:C50"/>
    <mergeCell ref="B51:C51"/>
    <mergeCell ref="B41:C41"/>
    <mergeCell ref="B42:C42"/>
    <mergeCell ref="B43:C43"/>
    <mergeCell ref="B44:C44"/>
    <mergeCell ref="B32:C32"/>
    <mergeCell ref="B33:C33"/>
    <mergeCell ref="A34:A43"/>
    <mergeCell ref="B34:C34"/>
    <mergeCell ref="B35:C35"/>
    <mergeCell ref="B36:C36"/>
    <mergeCell ref="B37:C37"/>
    <mergeCell ref="B38:C38"/>
    <mergeCell ref="B39:C39"/>
    <mergeCell ref="B40:C40"/>
    <mergeCell ref="B26:C26"/>
    <mergeCell ref="A27:A31"/>
    <mergeCell ref="B27:C27"/>
    <mergeCell ref="B28:C28"/>
    <mergeCell ref="B29:C29"/>
    <mergeCell ref="B30:C30"/>
    <mergeCell ref="B31:C31"/>
    <mergeCell ref="B13:C13"/>
    <mergeCell ref="B14:C14"/>
    <mergeCell ref="B15:C15"/>
    <mergeCell ref="A16:A24"/>
    <mergeCell ref="B16:C16"/>
    <mergeCell ref="B17:C17"/>
    <mergeCell ref="B18:C18"/>
    <mergeCell ref="B19:C19"/>
    <mergeCell ref="B20:C20"/>
    <mergeCell ref="B21:C21"/>
    <mergeCell ref="A10:A12"/>
    <mergeCell ref="B10:C10"/>
    <mergeCell ref="B11:C11"/>
    <mergeCell ref="B12:C12"/>
    <mergeCell ref="T6:U6"/>
    <mergeCell ref="A7:C7"/>
    <mergeCell ref="A8:C8"/>
    <mergeCell ref="B9:C9"/>
    <mergeCell ref="L6:M6"/>
    <mergeCell ref="N6:O6"/>
    <mergeCell ref="P6:Q6"/>
    <mergeCell ref="R6:S6"/>
    <mergeCell ref="A1:K1"/>
    <mergeCell ref="A2:K2"/>
    <mergeCell ref="A6:C6"/>
    <mergeCell ref="D6:E6"/>
    <mergeCell ref="F6:G6"/>
    <mergeCell ref="H6:I6"/>
    <mergeCell ref="J6:K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日農工</cp:lastModifiedBy>
  <cp:lastPrinted>2004-11-09T05:30:11Z</cp:lastPrinted>
  <dcterms:created xsi:type="dcterms:W3CDTF">1999-08-09T00:56:47Z</dcterms:created>
  <dcterms:modified xsi:type="dcterms:W3CDTF">2008-12-09T02:24:45Z</dcterms:modified>
  <cp:category/>
  <cp:version/>
  <cp:contentType/>
  <cp:contentStatus/>
</cp:coreProperties>
</file>