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<sst xmlns="http://schemas.openxmlformats.org/spreadsheetml/2006/main" count="183" uniqueCount="70">
  <si>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</si>
  <si>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</si>
  <si>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</si>
  <si>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</si>
  <si>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</si>
  <si>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</si>
  <si>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</si>
  <si>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</si>
  <si>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</si>
  <si>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</si>
  <si>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</si>
  <si>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</si>
  <si>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</si>
  <si>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</si>
  <si>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</si>
  <si>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</si>
  <si>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</si>
  <si>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</si>
  <si>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</si>
  <si>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</si>
  <si>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</si>
  <si>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</si>
  <si>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</si>
  <si>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</si>
  <si>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</si>
  <si>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</si>
  <si>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</si>
  <si>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</si>
  <si>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</si>
  <si>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</si>
  <si>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</si>
  <si>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</si>
  <si>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</si>
  <si>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</si>
  <si>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</si>
  <si>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</si>
  <si>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</si>
  <si>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</si>
  <si>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</si>
  <si>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</si>
  <si>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</si>
  <si>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</si>
  <si>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</si>
  <si>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</si>
  <si>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</si>
  <si>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</si>
  <si>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</si>
  <si>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</si>
  <si>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</si>
  <si>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</si>
  <si>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</si>
  <si>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</si>
  <si>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</si>
  <si>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</si>
  <si>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</si>
  <si>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</si>
  <si>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</si>
  <si>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</si>
  <si>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</si>
  <si>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</si>
  <si>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</si>
  <si>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</si>
  <si>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</si>
  <si>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</si>
  <si>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 xml:space="preserve"> 【お知らせ】</t>
  </si>
  <si>
    <t>２　月分</t>
  </si>
  <si>
    <t>　　 報告会社において、組織・機能再編の実施に伴い、在庫位置がメーカーから販売会社へ変更になったことによるものです。</t>
  </si>
  <si>
    <t>　 　「バインダ」及び「動力脱穀機」については、生産台数と出荷台数及び生産金額と出荷金額（前年比）に大きな差が生じていますが、これは、1月時点で、</t>
  </si>
  <si>
    <t>１ ～ ２月分累計</t>
  </si>
  <si>
    <t>（平成 　２７　年 　１　～　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</si>
</sst>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4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38" fontId="11" fillId="0" borderId="69" xfId="49" applyFont="1" applyBorder="1" applyAlignment="1">
      <alignment vertical="center"/>
    </xf>
    <xf numFmtId="181" fontId="11" fillId="0" borderId="29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N1" s="300" t="s">
        <v>1</v>
      </c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s="5" customFormat="1" ht="18.7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N2" s="301" t="str">
        <f>A2</f>
        <v>（平成 　２７　年 　１　～　２　月分）</v>
      </c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27" s="5" customFormat="1" ht="18.75" customHeight="1">
      <c r="A3" s="302"/>
      <c r="B3" s="302"/>
      <c r="C3" s="6"/>
      <c r="D3" s="6"/>
      <c r="E3" s="6"/>
      <c r="F3" s="6"/>
      <c r="G3" s="6"/>
      <c r="H3" s="6"/>
      <c r="I3" s="6"/>
      <c r="J3" s="6"/>
      <c r="K3" s="6"/>
      <c r="L3" s="6"/>
      <c r="N3" s="303"/>
      <c r="O3" s="30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</row>
    <row r="5" spans="9:27" ht="15.75" customHeight="1">
      <c r="I5" s="261" t="s">
        <v>2</v>
      </c>
      <c r="J5" s="261"/>
      <c r="K5" s="261"/>
      <c r="L5" s="261"/>
      <c r="W5" s="261" t="s">
        <v>3</v>
      </c>
      <c r="X5" s="261"/>
      <c r="Y5" s="261"/>
      <c r="Z5" s="261"/>
      <c r="AA5" s="261"/>
    </row>
    <row r="6" spans="1:27" ht="19.5" customHeight="1">
      <c r="A6" s="289" t="s">
        <v>4</v>
      </c>
      <c r="B6" s="290"/>
      <c r="C6" s="295" t="s">
        <v>65</v>
      </c>
      <c r="D6" s="296"/>
      <c r="E6" s="277" t="s">
        <v>5</v>
      </c>
      <c r="F6" s="279"/>
      <c r="G6" s="277" t="s">
        <v>6</v>
      </c>
      <c r="H6" s="279"/>
      <c r="I6" s="295" t="s">
        <v>68</v>
      </c>
      <c r="J6" s="296"/>
      <c r="K6" s="277" t="s">
        <v>7</v>
      </c>
      <c r="L6" s="279"/>
      <c r="N6" s="289" t="s">
        <v>4</v>
      </c>
      <c r="O6" s="290"/>
      <c r="P6" s="295" t="str">
        <f>C6</f>
        <v>２　月分</v>
      </c>
      <c r="Q6" s="296"/>
      <c r="R6" s="277" t="s">
        <v>5</v>
      </c>
      <c r="S6" s="279"/>
      <c r="T6" s="277" t="s">
        <v>6</v>
      </c>
      <c r="U6" s="279"/>
      <c r="V6" s="295" t="str">
        <f>I6</f>
        <v>１ ～ ２月分累計</v>
      </c>
      <c r="W6" s="296"/>
      <c r="X6" s="297" t="s">
        <v>8</v>
      </c>
      <c r="Y6" s="277" t="s">
        <v>7</v>
      </c>
      <c r="Z6" s="278"/>
      <c r="AA6" s="279"/>
    </row>
    <row r="7" spans="1:27" ht="19.5" customHeight="1">
      <c r="A7" s="291"/>
      <c r="B7" s="292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91"/>
      <c r="O7" s="292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98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91"/>
      <c r="B8" s="292"/>
      <c r="C8" s="13"/>
      <c r="D8" s="280">
        <f>D12+D41</f>
        <v>33990</v>
      </c>
      <c r="E8" s="14"/>
      <c r="F8" s="265">
        <v>115</v>
      </c>
      <c r="G8" s="16"/>
      <c r="H8" s="283">
        <v>76.2</v>
      </c>
      <c r="I8" s="18"/>
      <c r="J8" s="285">
        <f>J12+J41</f>
        <v>63536</v>
      </c>
      <c r="K8" s="16"/>
      <c r="L8" s="283">
        <v>74.3</v>
      </c>
      <c r="N8" s="291"/>
      <c r="O8" s="292"/>
      <c r="P8" s="13"/>
      <c r="Q8" s="287">
        <f>Q12+Q41</f>
        <v>34738</v>
      </c>
      <c r="R8" s="14"/>
      <c r="S8" s="265">
        <v>135.9</v>
      </c>
      <c r="T8" s="16"/>
      <c r="U8" s="265">
        <v>73.8</v>
      </c>
      <c r="V8" s="18"/>
      <c r="W8" s="285">
        <f>SUM(W12,W41)</f>
        <v>60293</v>
      </c>
      <c r="X8" s="20"/>
      <c r="Y8" s="16"/>
      <c r="Z8" s="270">
        <v>70.8</v>
      </c>
      <c r="AA8" s="17"/>
    </row>
    <row r="9" spans="1:27" s="19" customFormat="1" ht="19.5" customHeight="1">
      <c r="A9" s="293"/>
      <c r="B9" s="294"/>
      <c r="C9" s="21"/>
      <c r="D9" s="281"/>
      <c r="E9" s="22"/>
      <c r="F9" s="282"/>
      <c r="G9" s="23"/>
      <c r="H9" s="284"/>
      <c r="I9" s="24"/>
      <c r="J9" s="286"/>
      <c r="K9" s="23"/>
      <c r="L9" s="284"/>
      <c r="M9" s="25"/>
      <c r="N9" s="293"/>
      <c r="O9" s="294"/>
      <c r="P9" s="21"/>
      <c r="Q9" s="288"/>
      <c r="R9" s="23"/>
      <c r="S9" s="282"/>
      <c r="T9" s="23"/>
      <c r="U9" s="282"/>
      <c r="V9" s="24"/>
      <c r="W9" s="286"/>
      <c r="X9" s="26"/>
      <c r="Y9" s="23"/>
      <c r="Z9" s="271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60" t="s">
        <v>12</v>
      </c>
      <c r="J11" s="260"/>
      <c r="K11" s="261"/>
      <c r="L11" s="261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60" t="s">
        <v>13</v>
      </c>
      <c r="Y11" s="260"/>
      <c r="Z11" s="260"/>
      <c r="AA11" s="260"/>
    </row>
    <row r="12" spans="1:27" s="36" customFormat="1" ht="36" customHeight="1">
      <c r="A12" s="262" t="s">
        <v>14</v>
      </c>
      <c r="B12" s="264"/>
      <c r="C12" s="119"/>
      <c r="D12" s="118">
        <f>SUM(D14,D23,D25,D27,D32)</f>
        <v>32499</v>
      </c>
      <c r="E12" s="120"/>
      <c r="F12" s="121">
        <v>114.98372487970563</v>
      </c>
      <c r="G12" s="35"/>
      <c r="H12" s="15">
        <v>75.43871866295264</v>
      </c>
      <c r="I12" s="122"/>
      <c r="J12" s="118">
        <f>SUM(J14,J23,J25,J27,J32)</f>
        <v>60763</v>
      </c>
      <c r="K12" s="35"/>
      <c r="L12" s="15">
        <v>73.7</v>
      </c>
      <c r="N12" s="272" t="s">
        <v>14</v>
      </c>
      <c r="O12" s="273"/>
      <c r="P12" s="171"/>
      <c r="Q12" s="269">
        <f>SUM(Q14,Q23,Q25,Q27,Q32)</f>
        <v>33297</v>
      </c>
      <c r="R12" s="267"/>
      <c r="S12" s="265">
        <v>135.8</v>
      </c>
      <c r="T12" s="267"/>
      <c r="U12" s="265">
        <v>73.5</v>
      </c>
      <c r="V12" s="171"/>
      <c r="W12" s="269">
        <f>SUM(W14,W23,W25,W27,W32)</f>
        <v>57821</v>
      </c>
      <c r="X12" s="172"/>
      <c r="Y12" s="267"/>
      <c r="Z12" s="270">
        <v>70.5</v>
      </c>
      <c r="AA12" s="265"/>
    </row>
    <row r="13" spans="1:27" s="36" customFormat="1" ht="19.5" customHeight="1" hidden="1">
      <c r="A13" s="37"/>
      <c r="B13" s="38"/>
      <c r="C13" s="123"/>
      <c r="D13" s="124">
        <v>37911</v>
      </c>
      <c r="E13" s="125"/>
      <c r="F13" s="126">
        <v>110.79256531650009</v>
      </c>
      <c r="G13" s="127"/>
      <c r="H13" s="126">
        <v>131.16631491540673</v>
      </c>
      <c r="I13" s="123"/>
      <c r="J13" s="124"/>
      <c r="K13" s="127"/>
      <c r="L13" s="126"/>
      <c r="N13" s="274"/>
      <c r="O13" s="275"/>
      <c r="P13" s="113"/>
      <c r="Q13" s="266"/>
      <c r="R13" s="268"/>
      <c r="S13" s="266"/>
      <c r="T13" s="268"/>
      <c r="U13" s="266"/>
      <c r="V13" s="113"/>
      <c r="W13" s="266"/>
      <c r="X13" s="173"/>
      <c r="Y13" s="268"/>
      <c r="Z13" s="276"/>
      <c r="AA13" s="266"/>
    </row>
    <row r="14" spans="1:27" s="36" customFormat="1" ht="19.5" customHeight="1">
      <c r="A14" s="39" t="s">
        <v>15</v>
      </c>
      <c r="B14" s="40" t="s">
        <v>16</v>
      </c>
      <c r="C14" s="128"/>
      <c r="D14" s="108">
        <v>22231</v>
      </c>
      <c r="E14" s="129"/>
      <c r="F14" s="130">
        <v>118.05533428920397</v>
      </c>
      <c r="G14" s="109"/>
      <c r="H14" s="110">
        <v>84.3777280145747</v>
      </c>
      <c r="I14" s="131"/>
      <c r="J14" s="108">
        <v>41062</v>
      </c>
      <c r="K14" s="109"/>
      <c r="L14" s="110">
        <v>80.10378260275843</v>
      </c>
      <c r="M14" s="36" t="s">
        <v>17</v>
      </c>
      <c r="N14" s="41" t="s">
        <v>15</v>
      </c>
      <c r="O14" s="98" t="s">
        <v>16</v>
      </c>
      <c r="P14" s="128"/>
      <c r="Q14" s="174">
        <v>22948</v>
      </c>
      <c r="R14" s="109"/>
      <c r="S14" s="130">
        <v>123.60228374447915</v>
      </c>
      <c r="T14" s="109"/>
      <c r="U14" s="110">
        <v>84.9705631873218</v>
      </c>
      <c r="V14" s="175"/>
      <c r="W14" s="147">
        <v>41514</v>
      </c>
      <c r="X14" s="176"/>
      <c r="Y14" s="109"/>
      <c r="Z14" s="177">
        <v>82.63630391942193</v>
      </c>
      <c r="AA14" s="110"/>
    </row>
    <row r="15" spans="1:28" ht="19.5" customHeight="1">
      <c r="A15" s="43">
        <v>1</v>
      </c>
      <c r="B15" s="44" t="s">
        <v>19</v>
      </c>
      <c r="C15" s="45">
        <v>12818</v>
      </c>
      <c r="D15" s="46">
        <v>20063</v>
      </c>
      <c r="E15" s="132">
        <v>109.5742862027697</v>
      </c>
      <c r="F15" s="133">
        <v>118.11491816790297</v>
      </c>
      <c r="G15" s="134">
        <v>102.87319422150884</v>
      </c>
      <c r="H15" s="135">
        <v>85.61857209917638</v>
      </c>
      <c r="I15" s="136">
        <v>24516</v>
      </c>
      <c r="J15" s="136">
        <v>37049</v>
      </c>
      <c r="K15" s="137">
        <v>98.8388969521045</v>
      </c>
      <c r="L15" s="135">
        <v>80.841825045277</v>
      </c>
      <c r="N15" s="43">
        <v>1</v>
      </c>
      <c r="O15" s="44" t="s">
        <v>19</v>
      </c>
      <c r="P15" s="45">
        <v>14171</v>
      </c>
      <c r="Q15" s="178">
        <v>21185</v>
      </c>
      <c r="R15" s="134">
        <v>124.78865797816132</v>
      </c>
      <c r="S15" s="133">
        <v>122.93987929433612</v>
      </c>
      <c r="T15" s="134">
        <v>107.25043517747673</v>
      </c>
      <c r="U15" s="135">
        <v>85.01203852327448</v>
      </c>
      <c r="V15" s="179">
        <v>25527</v>
      </c>
      <c r="W15" s="180">
        <v>38417</v>
      </c>
      <c r="X15" s="179">
        <v>9929</v>
      </c>
      <c r="Y15" s="134">
        <v>101.14509866074967</v>
      </c>
      <c r="Z15" s="181">
        <v>82.16134137473802</v>
      </c>
      <c r="AA15" s="135">
        <v>164.90616176714832</v>
      </c>
      <c r="AB15" s="1" t="s">
        <v>18</v>
      </c>
    </row>
    <row r="16" spans="1:27" ht="19.5" customHeight="1">
      <c r="A16" s="43"/>
      <c r="B16" s="44" t="s">
        <v>20</v>
      </c>
      <c r="C16" s="45">
        <v>2254</v>
      </c>
      <c r="D16" s="46">
        <v>1643</v>
      </c>
      <c r="E16" s="132">
        <v>136.2756952841596</v>
      </c>
      <c r="F16" s="133">
        <v>133.03643724696357</v>
      </c>
      <c r="G16" s="134">
        <v>111.5289460663038</v>
      </c>
      <c r="H16" s="135">
        <v>104.7163798597833</v>
      </c>
      <c r="I16" s="136">
        <v>3908</v>
      </c>
      <c r="J16" s="138">
        <v>2878</v>
      </c>
      <c r="K16" s="137">
        <v>104.21333333333334</v>
      </c>
      <c r="L16" s="135">
        <v>99.8958694897605</v>
      </c>
      <c r="N16" s="43"/>
      <c r="O16" s="44" t="s">
        <v>20</v>
      </c>
      <c r="P16" s="45">
        <v>2162</v>
      </c>
      <c r="Q16" s="178">
        <v>1577</v>
      </c>
      <c r="R16" s="134">
        <v>147.47612551159617</v>
      </c>
      <c r="S16" s="133">
        <v>147.10820895522386</v>
      </c>
      <c r="T16" s="134">
        <v>99.95376791493297</v>
      </c>
      <c r="U16" s="135">
        <v>90.47619047619048</v>
      </c>
      <c r="V16" s="179">
        <v>3628</v>
      </c>
      <c r="W16" s="180">
        <v>2649</v>
      </c>
      <c r="X16" s="182">
        <v>1856</v>
      </c>
      <c r="Y16" s="134">
        <v>94.42998438313379</v>
      </c>
      <c r="Z16" s="181">
        <v>89.28210313447927</v>
      </c>
      <c r="AA16" s="135">
        <v>159.58727429062768</v>
      </c>
    </row>
    <row r="17" spans="1:27" ht="19.5" customHeight="1">
      <c r="A17" s="43"/>
      <c r="B17" s="44" t="s">
        <v>21</v>
      </c>
      <c r="C17" s="45">
        <v>3862</v>
      </c>
      <c r="D17" s="46">
        <v>4531</v>
      </c>
      <c r="E17" s="132">
        <v>94.86612625890444</v>
      </c>
      <c r="F17" s="133">
        <v>96.6304116016208</v>
      </c>
      <c r="G17" s="134">
        <v>114.3957345971564</v>
      </c>
      <c r="H17" s="135">
        <v>104.3288049735206</v>
      </c>
      <c r="I17" s="136">
        <v>7933</v>
      </c>
      <c r="J17" s="138">
        <v>9220</v>
      </c>
      <c r="K17" s="137">
        <v>114.88776249094859</v>
      </c>
      <c r="L17" s="135">
        <v>104.4167610419026</v>
      </c>
      <c r="N17" s="43"/>
      <c r="O17" s="44" t="s">
        <v>22</v>
      </c>
      <c r="P17" s="45">
        <v>4430</v>
      </c>
      <c r="Q17" s="178">
        <v>5021</v>
      </c>
      <c r="R17" s="134">
        <v>115.45478238206934</v>
      </c>
      <c r="S17" s="133">
        <v>116.93060083837914</v>
      </c>
      <c r="T17" s="134">
        <v>116.3951655281135</v>
      </c>
      <c r="U17" s="135">
        <v>100.96521214558616</v>
      </c>
      <c r="V17" s="179">
        <v>8267</v>
      </c>
      <c r="W17" s="180">
        <v>9315</v>
      </c>
      <c r="X17" s="182">
        <v>2910</v>
      </c>
      <c r="Y17" s="134">
        <v>119.49985544955189</v>
      </c>
      <c r="Z17" s="181">
        <v>106.55456417295814</v>
      </c>
      <c r="AA17" s="135">
        <v>172.80285035629453</v>
      </c>
    </row>
    <row r="18" spans="1:27" ht="19.5" customHeight="1">
      <c r="A18" s="43"/>
      <c r="B18" s="44" t="s">
        <v>23</v>
      </c>
      <c r="C18" s="45">
        <v>6702</v>
      </c>
      <c r="D18" s="46">
        <v>13889</v>
      </c>
      <c r="E18" s="132">
        <v>112.20492214967354</v>
      </c>
      <c r="F18" s="133">
        <v>125.5559573314048</v>
      </c>
      <c r="G18" s="134">
        <v>94.88885742602294</v>
      </c>
      <c r="H18" s="135">
        <v>79.27058957822042</v>
      </c>
      <c r="I18" s="136">
        <v>12675</v>
      </c>
      <c r="J18" s="138">
        <v>24951</v>
      </c>
      <c r="K18" s="137">
        <v>89.5823026362287</v>
      </c>
      <c r="L18" s="135">
        <v>73.13148484670847</v>
      </c>
      <c r="N18" s="43"/>
      <c r="O18" s="44" t="s">
        <v>23</v>
      </c>
      <c r="P18" s="45">
        <v>7579</v>
      </c>
      <c r="Q18" s="178">
        <v>14587</v>
      </c>
      <c r="R18" s="134">
        <v>125.21063935238725</v>
      </c>
      <c r="S18" s="133">
        <v>122.93106354289567</v>
      </c>
      <c r="T18" s="134">
        <v>104.62451684152403</v>
      </c>
      <c r="U18" s="135">
        <v>80.13074049659416</v>
      </c>
      <c r="V18" s="179">
        <v>13632</v>
      </c>
      <c r="W18" s="180">
        <v>26453</v>
      </c>
      <c r="X18" s="182">
        <v>5163</v>
      </c>
      <c r="Y18" s="134">
        <v>94.15665147119768</v>
      </c>
      <c r="Z18" s="181">
        <v>75.47433592969843</v>
      </c>
      <c r="AA18" s="135">
        <v>162.66540642722117</v>
      </c>
    </row>
    <row r="19" spans="1:28" ht="19.5" customHeight="1">
      <c r="A19" s="43">
        <v>2</v>
      </c>
      <c r="B19" s="44" t="s">
        <v>24</v>
      </c>
      <c r="C19" s="45">
        <v>17281</v>
      </c>
      <c r="D19" s="46">
        <v>1425</v>
      </c>
      <c r="E19" s="132">
        <v>124.62858791288043</v>
      </c>
      <c r="F19" s="133">
        <v>113.90887290167866</v>
      </c>
      <c r="G19" s="134">
        <v>102.4484230495613</v>
      </c>
      <c r="H19" s="135">
        <v>95.7018132975151</v>
      </c>
      <c r="I19" s="136">
        <v>31147</v>
      </c>
      <c r="J19" s="138">
        <v>2676</v>
      </c>
      <c r="K19" s="137">
        <v>106.80680337425416</v>
      </c>
      <c r="L19" s="135">
        <v>104.6538912788424</v>
      </c>
      <c r="N19" s="43">
        <v>2</v>
      </c>
      <c r="O19" s="44" t="s">
        <v>24</v>
      </c>
      <c r="P19" s="45">
        <v>19894</v>
      </c>
      <c r="Q19" s="178">
        <v>1763</v>
      </c>
      <c r="R19" s="134">
        <v>134.18319169027384</v>
      </c>
      <c r="S19" s="133">
        <v>132.15892053973013</v>
      </c>
      <c r="T19" s="134">
        <v>93.75559639945332</v>
      </c>
      <c r="U19" s="135">
        <v>84.47532343076186</v>
      </c>
      <c r="V19" s="179">
        <v>34720</v>
      </c>
      <c r="W19" s="180">
        <v>3097</v>
      </c>
      <c r="X19" s="182">
        <v>20428</v>
      </c>
      <c r="Y19" s="134">
        <v>95.15196360547014</v>
      </c>
      <c r="Z19" s="181">
        <v>89.01983328542686</v>
      </c>
      <c r="AA19" s="135">
        <v>124.62176671547097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32" t="s">
        <v>57</v>
      </c>
      <c r="F20" s="133" t="s">
        <v>57</v>
      </c>
      <c r="G20" s="134" t="s">
        <v>57</v>
      </c>
      <c r="H20" s="135" t="s">
        <v>57</v>
      </c>
      <c r="I20" s="136">
        <v>0</v>
      </c>
      <c r="J20" s="138">
        <v>0</v>
      </c>
      <c r="K20" s="137" t="s">
        <v>57</v>
      </c>
      <c r="L20" s="135" t="s">
        <v>57</v>
      </c>
      <c r="N20" s="43"/>
      <c r="O20" s="44" t="s">
        <v>25</v>
      </c>
      <c r="P20" s="45">
        <v>0</v>
      </c>
      <c r="Q20" s="178">
        <v>0</v>
      </c>
      <c r="R20" s="134" t="s">
        <v>57</v>
      </c>
      <c r="S20" s="133" t="s">
        <v>57</v>
      </c>
      <c r="T20" s="134" t="s">
        <v>57</v>
      </c>
      <c r="U20" s="135" t="s">
        <v>57</v>
      </c>
      <c r="V20" s="179">
        <v>0</v>
      </c>
      <c r="W20" s="180">
        <v>0</v>
      </c>
      <c r="X20" s="182">
        <v>0</v>
      </c>
      <c r="Y20" s="134" t="s">
        <v>57</v>
      </c>
      <c r="Z20" s="181" t="s">
        <v>57</v>
      </c>
      <c r="AA20" s="135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32" t="s">
        <v>57</v>
      </c>
      <c r="F21" s="133" t="s">
        <v>57</v>
      </c>
      <c r="G21" s="134" t="s">
        <v>57</v>
      </c>
      <c r="H21" s="135" t="s">
        <v>57</v>
      </c>
      <c r="I21" s="136">
        <v>0</v>
      </c>
      <c r="J21" s="138">
        <v>0</v>
      </c>
      <c r="K21" s="137" t="s">
        <v>57</v>
      </c>
      <c r="L21" s="135" t="s">
        <v>57</v>
      </c>
      <c r="N21" s="43"/>
      <c r="O21" s="44" t="s">
        <v>26</v>
      </c>
      <c r="P21" s="45">
        <v>0</v>
      </c>
      <c r="Q21" s="178">
        <v>0</v>
      </c>
      <c r="R21" s="134" t="s">
        <v>57</v>
      </c>
      <c r="S21" s="133" t="s">
        <v>57</v>
      </c>
      <c r="T21" s="134" t="s">
        <v>57</v>
      </c>
      <c r="U21" s="135" t="s">
        <v>57</v>
      </c>
      <c r="V21" s="179">
        <v>0</v>
      </c>
      <c r="W21" s="180">
        <v>0</v>
      </c>
      <c r="X21" s="182">
        <v>0</v>
      </c>
      <c r="Y21" s="134" t="s">
        <v>57</v>
      </c>
      <c r="Z21" s="181" t="s">
        <v>57</v>
      </c>
      <c r="AA21" s="135" t="s">
        <v>57</v>
      </c>
    </row>
    <row r="22" spans="1:27" ht="19.5" customHeight="1">
      <c r="A22" s="43">
        <v>3</v>
      </c>
      <c r="B22" s="50" t="s">
        <v>27</v>
      </c>
      <c r="C22" s="45"/>
      <c r="D22" s="46">
        <v>743</v>
      </c>
      <c r="E22" s="139"/>
      <c r="F22" s="140">
        <v>125.08417508417507</v>
      </c>
      <c r="G22" s="141"/>
      <c r="H22" s="142">
        <v>52.14035087719298</v>
      </c>
      <c r="I22" s="143"/>
      <c r="J22" s="144">
        <v>1337</v>
      </c>
      <c r="K22" s="145"/>
      <c r="L22" s="142">
        <v>46.504347826086956</v>
      </c>
      <c r="N22" s="43">
        <v>3</v>
      </c>
      <c r="O22" s="51" t="s">
        <v>27</v>
      </c>
      <c r="P22" s="45"/>
      <c r="Q22" s="183"/>
      <c r="R22" s="141"/>
      <c r="S22" s="140"/>
      <c r="T22" s="141"/>
      <c r="U22" s="142"/>
      <c r="V22" s="184"/>
      <c r="W22" s="185"/>
      <c r="X22" s="186"/>
      <c r="Y22" s="152"/>
      <c r="Z22" s="114"/>
      <c r="AA22" s="115"/>
    </row>
    <row r="23" spans="1:27" s="36" customFormat="1" ht="19.5" customHeight="1">
      <c r="A23" s="41" t="s">
        <v>28</v>
      </c>
      <c r="B23" s="42" t="s">
        <v>29</v>
      </c>
      <c r="C23" s="128"/>
      <c r="D23" s="108">
        <v>4120</v>
      </c>
      <c r="E23" s="129"/>
      <c r="F23" s="130">
        <v>107.88164440953129</v>
      </c>
      <c r="G23" s="109"/>
      <c r="H23" s="110">
        <v>69.12751677852349</v>
      </c>
      <c r="I23" s="146"/>
      <c r="J23" s="147">
        <v>7939</v>
      </c>
      <c r="K23" s="148"/>
      <c r="L23" s="110">
        <v>71.2529168910429</v>
      </c>
      <c r="N23" s="41" t="s">
        <v>28</v>
      </c>
      <c r="O23" s="40" t="s">
        <v>29</v>
      </c>
      <c r="P23" s="128"/>
      <c r="Q23" s="174">
        <v>3884</v>
      </c>
      <c r="R23" s="109"/>
      <c r="S23" s="130">
        <v>171.63057887759612</v>
      </c>
      <c r="T23" s="109"/>
      <c r="U23" s="110">
        <v>58.97358032189493</v>
      </c>
      <c r="V23" s="175"/>
      <c r="W23" s="147">
        <v>6147</v>
      </c>
      <c r="X23" s="187"/>
      <c r="Y23" s="159"/>
      <c r="Z23" s="188">
        <v>53.76071366101102</v>
      </c>
      <c r="AA23" s="160"/>
    </row>
    <row r="24" spans="1:28" ht="19.5" customHeight="1">
      <c r="A24" s="49">
        <v>4</v>
      </c>
      <c r="B24" s="50" t="s">
        <v>30</v>
      </c>
      <c r="C24" s="149">
        <v>3094</v>
      </c>
      <c r="D24" s="150">
        <v>4120</v>
      </c>
      <c r="E24" s="139">
        <v>114.55016660496112</v>
      </c>
      <c r="F24" s="140">
        <v>107.88164440953129</v>
      </c>
      <c r="G24" s="141">
        <v>69.90510619069137</v>
      </c>
      <c r="H24" s="142">
        <v>69.12751677852349</v>
      </c>
      <c r="I24" s="143">
        <v>5795</v>
      </c>
      <c r="J24" s="144">
        <v>7939</v>
      </c>
      <c r="K24" s="145">
        <v>70.67073170731707</v>
      </c>
      <c r="L24" s="142">
        <v>71.2529168910429</v>
      </c>
      <c r="N24" s="49">
        <v>4</v>
      </c>
      <c r="O24" s="50" t="s">
        <v>30</v>
      </c>
      <c r="P24" s="149">
        <v>2774</v>
      </c>
      <c r="Q24" s="189">
        <v>3884</v>
      </c>
      <c r="R24" s="141">
        <v>147.23991507430998</v>
      </c>
      <c r="S24" s="140">
        <v>171.63057887759612</v>
      </c>
      <c r="T24" s="141">
        <v>57.08993620086437</v>
      </c>
      <c r="U24" s="142">
        <v>58.97358032189493</v>
      </c>
      <c r="V24" s="184">
        <v>4658</v>
      </c>
      <c r="W24" s="190">
        <v>6147</v>
      </c>
      <c r="X24" s="191">
        <v>6192</v>
      </c>
      <c r="Y24" s="141">
        <v>53.91827757842343</v>
      </c>
      <c r="Z24" s="192">
        <v>53.76071366101102</v>
      </c>
      <c r="AA24" s="142">
        <v>210.9710391822828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8"/>
      <c r="D25" s="108">
        <v>297</v>
      </c>
      <c r="E25" s="129"/>
      <c r="F25" s="130">
        <v>108.79120879120879</v>
      </c>
      <c r="G25" s="109"/>
      <c r="H25" s="110">
        <v>83.19327731092437</v>
      </c>
      <c r="I25" s="146"/>
      <c r="J25" s="147">
        <v>570</v>
      </c>
      <c r="K25" s="148"/>
      <c r="L25" s="110">
        <v>76.61290322580645</v>
      </c>
      <c r="N25" s="41" t="s">
        <v>31</v>
      </c>
      <c r="O25" s="42" t="s">
        <v>32</v>
      </c>
      <c r="P25" s="128"/>
      <c r="Q25" s="174">
        <v>299</v>
      </c>
      <c r="R25" s="109"/>
      <c r="S25" s="130">
        <v>151.7766497461929</v>
      </c>
      <c r="T25" s="109"/>
      <c r="U25" s="110">
        <v>70.68557919621749</v>
      </c>
      <c r="V25" s="175"/>
      <c r="W25" s="147">
        <v>496</v>
      </c>
      <c r="X25" s="176"/>
      <c r="Y25" s="109"/>
      <c r="Z25" s="177">
        <v>66.04527296937417</v>
      </c>
      <c r="AA25" s="110"/>
    </row>
    <row r="26" spans="1:27" ht="19.5" customHeight="1">
      <c r="A26" s="49">
        <v>5</v>
      </c>
      <c r="B26" s="51" t="s">
        <v>33</v>
      </c>
      <c r="C26" s="52">
        <v>7556</v>
      </c>
      <c r="D26" s="48">
        <v>297</v>
      </c>
      <c r="E26" s="114">
        <v>136.02160216021602</v>
      </c>
      <c r="F26" s="151">
        <v>108.79120879120879</v>
      </c>
      <c r="G26" s="152">
        <v>82.66958424507658</v>
      </c>
      <c r="H26" s="115">
        <v>83.19327731092437</v>
      </c>
      <c r="I26" s="153">
        <v>13111</v>
      </c>
      <c r="J26" s="154">
        <v>570</v>
      </c>
      <c r="K26" s="155">
        <v>77.02385148631183</v>
      </c>
      <c r="L26" s="115">
        <v>76.61290322580645</v>
      </c>
      <c r="N26" s="49">
        <v>5</v>
      </c>
      <c r="O26" s="51" t="s">
        <v>33</v>
      </c>
      <c r="P26" s="52">
        <v>6217</v>
      </c>
      <c r="Q26" s="183">
        <v>299</v>
      </c>
      <c r="R26" s="152">
        <v>135.2109612875163</v>
      </c>
      <c r="S26" s="151">
        <v>151.7766497461929</v>
      </c>
      <c r="T26" s="152">
        <v>66.6273711284964</v>
      </c>
      <c r="U26" s="115">
        <v>70.68557919621749</v>
      </c>
      <c r="V26" s="193">
        <v>10815</v>
      </c>
      <c r="W26" s="185">
        <v>496</v>
      </c>
      <c r="X26" s="194">
        <v>51911</v>
      </c>
      <c r="Y26" s="152">
        <v>62.75021758050479</v>
      </c>
      <c r="Z26" s="195">
        <v>66.04527296937417</v>
      </c>
      <c r="AA26" s="115">
        <v>103.13102215158438</v>
      </c>
    </row>
    <row r="27" spans="1:27" s="36" customFormat="1" ht="19.5" customHeight="1">
      <c r="A27" s="39" t="s">
        <v>34</v>
      </c>
      <c r="B27" s="40" t="s">
        <v>35</v>
      </c>
      <c r="C27" s="156"/>
      <c r="D27" s="111">
        <v>5542</v>
      </c>
      <c r="E27" s="157"/>
      <c r="F27" s="158">
        <v>112.61938630359683</v>
      </c>
      <c r="G27" s="159"/>
      <c r="H27" s="160">
        <v>55.41445855414458</v>
      </c>
      <c r="I27" s="161"/>
      <c r="J27" s="162">
        <v>10463</v>
      </c>
      <c r="K27" s="163"/>
      <c r="L27" s="160">
        <v>57.09063130899765</v>
      </c>
      <c r="N27" s="39" t="s">
        <v>34</v>
      </c>
      <c r="O27" s="40" t="s">
        <v>35</v>
      </c>
      <c r="P27" s="156"/>
      <c r="Q27" s="196">
        <v>5490</v>
      </c>
      <c r="R27" s="159"/>
      <c r="S27" s="158">
        <v>167.73602199816685</v>
      </c>
      <c r="T27" s="159"/>
      <c r="U27" s="160">
        <v>50.650429006365904</v>
      </c>
      <c r="V27" s="197"/>
      <c r="W27" s="162">
        <v>8763</v>
      </c>
      <c r="X27" s="187"/>
      <c r="Y27" s="159"/>
      <c r="Z27" s="188">
        <v>46.428949878139235</v>
      </c>
      <c r="AA27" s="160"/>
    </row>
    <row r="28" spans="1:27" ht="19.5" customHeight="1">
      <c r="A28" s="43">
        <v>6</v>
      </c>
      <c r="B28" s="44" t="s">
        <v>36</v>
      </c>
      <c r="C28" s="45">
        <v>64016</v>
      </c>
      <c r="D28" s="46">
        <v>1224</v>
      </c>
      <c r="E28" s="132">
        <v>129.71045326525237</v>
      </c>
      <c r="F28" s="133">
        <v>134.95038588754133</v>
      </c>
      <c r="G28" s="134">
        <v>98.71243311591186</v>
      </c>
      <c r="H28" s="135">
        <v>98.47144006436042</v>
      </c>
      <c r="I28" s="136">
        <v>113369</v>
      </c>
      <c r="J28" s="138">
        <v>2131</v>
      </c>
      <c r="K28" s="137">
        <v>88.48035963755278</v>
      </c>
      <c r="L28" s="135">
        <v>88.90279516061744</v>
      </c>
      <c r="N28" s="43">
        <v>6</v>
      </c>
      <c r="O28" s="44" t="s">
        <v>36</v>
      </c>
      <c r="P28" s="45">
        <v>56011</v>
      </c>
      <c r="Q28" s="178">
        <v>1048</v>
      </c>
      <c r="R28" s="134">
        <v>102.96707539018695</v>
      </c>
      <c r="S28" s="133">
        <v>107.26714431934494</v>
      </c>
      <c r="T28" s="134">
        <v>77.52172950229752</v>
      </c>
      <c r="U28" s="135">
        <v>50.287907869481764</v>
      </c>
      <c r="V28" s="179">
        <v>110408</v>
      </c>
      <c r="W28" s="180">
        <v>2025</v>
      </c>
      <c r="X28" s="182">
        <v>83655</v>
      </c>
      <c r="Y28" s="134">
        <v>84.84829854600227</v>
      </c>
      <c r="Z28" s="181">
        <v>50.625</v>
      </c>
      <c r="AA28" s="135">
        <v>94.29527931827404</v>
      </c>
    </row>
    <row r="29" spans="1:28" ht="19.5" customHeight="1">
      <c r="A29" s="43">
        <v>7</v>
      </c>
      <c r="B29" s="44" t="s">
        <v>37</v>
      </c>
      <c r="C29" s="45">
        <v>598</v>
      </c>
      <c r="D29" s="46">
        <v>2396</v>
      </c>
      <c r="E29" s="132">
        <v>111.15241635687732</v>
      </c>
      <c r="F29" s="133">
        <v>109.80751604032997</v>
      </c>
      <c r="G29" s="134">
        <v>40.46008119079838</v>
      </c>
      <c r="H29" s="135">
        <v>41.24634188328456</v>
      </c>
      <c r="I29" s="136">
        <v>1136</v>
      </c>
      <c r="J29" s="138">
        <v>4578</v>
      </c>
      <c r="K29" s="137">
        <v>41.81082075818917</v>
      </c>
      <c r="L29" s="135">
        <v>43.77510040160642</v>
      </c>
      <c r="N29" s="43">
        <v>7</v>
      </c>
      <c r="O29" s="44" t="s">
        <v>37</v>
      </c>
      <c r="P29" s="45">
        <v>646</v>
      </c>
      <c r="Q29" s="178">
        <v>2512</v>
      </c>
      <c r="R29" s="134">
        <v>158.33333333333334</v>
      </c>
      <c r="S29" s="133">
        <v>184.9779086892489</v>
      </c>
      <c r="T29" s="134">
        <v>38.86883273164862</v>
      </c>
      <c r="U29" s="135">
        <v>39.03651903651904</v>
      </c>
      <c r="V29" s="179">
        <v>1054</v>
      </c>
      <c r="W29" s="180">
        <v>3870</v>
      </c>
      <c r="X29" s="182">
        <v>1977</v>
      </c>
      <c r="Y29" s="134">
        <v>34.72817133443163</v>
      </c>
      <c r="Z29" s="181">
        <v>34.95619185258784</v>
      </c>
      <c r="AA29" s="135">
        <v>194.7783251231527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1101</v>
      </c>
      <c r="D30" s="46">
        <v>616</v>
      </c>
      <c r="E30" s="132">
        <v>97.7797513321492</v>
      </c>
      <c r="F30" s="133">
        <v>143.92523364485982</v>
      </c>
      <c r="G30" s="134">
        <v>78.25159914712154</v>
      </c>
      <c r="H30" s="135">
        <v>99.83792544570503</v>
      </c>
      <c r="I30" s="136">
        <v>2227</v>
      </c>
      <c r="J30" s="138">
        <v>1044</v>
      </c>
      <c r="K30" s="137">
        <v>81.99558173784978</v>
      </c>
      <c r="L30" s="135">
        <v>77.79433681073026</v>
      </c>
      <c r="N30" s="43">
        <v>8</v>
      </c>
      <c r="O30" s="44" t="s">
        <v>38</v>
      </c>
      <c r="P30" s="45">
        <v>1382</v>
      </c>
      <c r="Q30" s="178">
        <v>738</v>
      </c>
      <c r="R30" s="134">
        <v>333.01204819277103</v>
      </c>
      <c r="S30" s="133">
        <v>365.34653465346537</v>
      </c>
      <c r="T30" s="134">
        <v>183.77659574468086</v>
      </c>
      <c r="U30" s="135">
        <v>311.3924050632911</v>
      </c>
      <c r="V30" s="179">
        <v>1797</v>
      </c>
      <c r="W30" s="180">
        <v>940</v>
      </c>
      <c r="X30" s="182">
        <v>5132</v>
      </c>
      <c r="Y30" s="134">
        <v>122.91381668946649</v>
      </c>
      <c r="Z30" s="181">
        <v>207.96460176991152</v>
      </c>
      <c r="AA30" s="135">
        <v>97.82691574532977</v>
      </c>
    </row>
    <row r="31" spans="1:27" ht="19.5" customHeight="1">
      <c r="A31" s="43">
        <v>9</v>
      </c>
      <c r="B31" s="51" t="s">
        <v>39</v>
      </c>
      <c r="C31" s="52">
        <v>1265</v>
      </c>
      <c r="D31" s="48">
        <v>1306</v>
      </c>
      <c r="E31" s="114">
        <v>96.05163249810175</v>
      </c>
      <c r="F31" s="151">
        <v>93.01994301994303</v>
      </c>
      <c r="G31" s="152">
        <v>59.08453993460999</v>
      </c>
      <c r="H31" s="115">
        <v>56.00343053173242</v>
      </c>
      <c r="I31" s="153">
        <v>2582</v>
      </c>
      <c r="J31" s="154">
        <v>2710</v>
      </c>
      <c r="K31" s="155">
        <v>66.03580562659846</v>
      </c>
      <c r="L31" s="115">
        <v>65.61743341404359</v>
      </c>
      <c r="N31" s="43">
        <v>9</v>
      </c>
      <c r="O31" s="51" t="s">
        <v>39</v>
      </c>
      <c r="P31" s="52">
        <v>1210</v>
      </c>
      <c r="Q31" s="183">
        <v>1192</v>
      </c>
      <c r="R31" s="152">
        <v>156.33074935400515</v>
      </c>
      <c r="S31" s="151">
        <v>161.95652173913044</v>
      </c>
      <c r="T31" s="152">
        <v>61.60896130346232</v>
      </c>
      <c r="U31" s="115">
        <v>57.225156024964</v>
      </c>
      <c r="V31" s="193">
        <v>1984</v>
      </c>
      <c r="W31" s="185">
        <v>1928</v>
      </c>
      <c r="X31" s="194">
        <v>4700</v>
      </c>
      <c r="Y31" s="152">
        <v>62.764947801328695</v>
      </c>
      <c r="Z31" s="195">
        <v>57.535064159952256</v>
      </c>
      <c r="AA31" s="115">
        <v>119.31962427011932</v>
      </c>
    </row>
    <row r="32" spans="1:27" s="36" customFormat="1" ht="19.5" customHeight="1">
      <c r="A32" s="41" t="s">
        <v>55</v>
      </c>
      <c r="B32" s="40" t="s">
        <v>40</v>
      </c>
      <c r="C32" s="156"/>
      <c r="D32" s="111">
        <v>309</v>
      </c>
      <c r="E32" s="157"/>
      <c r="F32" s="158">
        <v>73.57142857142857</v>
      </c>
      <c r="G32" s="159"/>
      <c r="H32" s="160">
        <v>74.4578313253012</v>
      </c>
      <c r="I32" s="161"/>
      <c r="J32" s="162">
        <v>729</v>
      </c>
      <c r="K32" s="163"/>
      <c r="L32" s="160">
        <v>75.38779731127198</v>
      </c>
      <c r="M32" s="112"/>
      <c r="N32" s="41" t="s">
        <v>55</v>
      </c>
      <c r="O32" s="40" t="s">
        <v>40</v>
      </c>
      <c r="P32" s="156"/>
      <c r="Q32" s="196">
        <v>676</v>
      </c>
      <c r="R32" s="159"/>
      <c r="S32" s="158">
        <v>300.44444444444446</v>
      </c>
      <c r="T32" s="159"/>
      <c r="U32" s="160">
        <v>157.2093023255814</v>
      </c>
      <c r="V32" s="197"/>
      <c r="W32" s="162">
        <v>901</v>
      </c>
      <c r="X32" s="198"/>
      <c r="Y32" s="159"/>
      <c r="Z32" s="188">
        <v>124.96532593619972</v>
      </c>
      <c r="AA32" s="160"/>
    </row>
    <row r="33" spans="1:27" ht="19.5" customHeight="1">
      <c r="A33" s="49">
        <v>10</v>
      </c>
      <c r="B33" s="51" t="s">
        <v>41</v>
      </c>
      <c r="C33" s="52">
        <v>1373</v>
      </c>
      <c r="D33" s="48">
        <v>309</v>
      </c>
      <c r="E33" s="114">
        <v>100</v>
      </c>
      <c r="F33" s="151">
        <v>73.57142857142857</v>
      </c>
      <c r="G33" s="152">
        <v>92.27150537634408</v>
      </c>
      <c r="H33" s="115">
        <v>74.4578313253012</v>
      </c>
      <c r="I33" s="153">
        <v>2746</v>
      </c>
      <c r="J33" s="154">
        <v>729</v>
      </c>
      <c r="K33" s="155">
        <v>90.0327868852459</v>
      </c>
      <c r="L33" s="115">
        <v>75.38779731127198</v>
      </c>
      <c r="N33" s="49">
        <v>10</v>
      </c>
      <c r="O33" s="51" t="s">
        <v>41</v>
      </c>
      <c r="P33" s="52">
        <v>1729</v>
      </c>
      <c r="Q33" s="183">
        <v>676</v>
      </c>
      <c r="R33" s="152">
        <v>160.68773234200745</v>
      </c>
      <c r="S33" s="151">
        <v>300.44444444444446</v>
      </c>
      <c r="T33" s="152">
        <v>101.70588235294117</v>
      </c>
      <c r="U33" s="115">
        <v>157.2093023255814</v>
      </c>
      <c r="V33" s="193">
        <v>2805</v>
      </c>
      <c r="W33" s="185">
        <v>901</v>
      </c>
      <c r="X33" s="194">
        <v>8901</v>
      </c>
      <c r="Y33" s="152">
        <v>87.2744243932794</v>
      </c>
      <c r="Z33" s="195">
        <v>124.96532593619972</v>
      </c>
      <c r="AA33" s="115">
        <v>101.67923235092529</v>
      </c>
    </row>
    <row r="34" spans="1:27" ht="19.5" customHeight="1" hidden="1">
      <c r="A34" s="43">
        <v>11</v>
      </c>
      <c r="B34" s="204" t="s">
        <v>56</v>
      </c>
      <c r="C34" s="78">
        <v>0</v>
      </c>
      <c r="D34" s="205">
        <v>0</v>
      </c>
      <c r="E34" s="206" t="s">
        <v>57</v>
      </c>
      <c r="F34" s="207" t="s">
        <v>57</v>
      </c>
      <c r="G34" s="208" t="s">
        <v>57</v>
      </c>
      <c r="H34" s="209" t="s">
        <v>57</v>
      </c>
      <c r="I34" s="210"/>
      <c r="J34" s="211"/>
      <c r="K34" s="212"/>
      <c r="L34" s="209"/>
      <c r="N34" s="43">
        <v>11</v>
      </c>
      <c r="O34" s="204" t="s">
        <v>56</v>
      </c>
      <c r="P34" s="78">
        <v>0</v>
      </c>
      <c r="Q34" s="213">
        <v>0</v>
      </c>
      <c r="R34" s="208" t="s">
        <v>57</v>
      </c>
      <c r="S34" s="207" t="s">
        <v>57</v>
      </c>
      <c r="T34" s="208" t="s">
        <v>57</v>
      </c>
      <c r="U34" s="209" t="s">
        <v>57</v>
      </c>
      <c r="V34" s="214"/>
      <c r="W34" s="215"/>
      <c r="X34" s="216">
        <v>0</v>
      </c>
      <c r="Y34" s="208"/>
      <c r="Z34" s="217"/>
      <c r="AA34" s="209">
        <v>0</v>
      </c>
    </row>
    <row r="35" spans="1:27" s="36" customFormat="1" ht="19.5" customHeight="1" hidden="1">
      <c r="A35" s="53" t="s">
        <v>54</v>
      </c>
      <c r="B35" s="54" t="s">
        <v>42</v>
      </c>
      <c r="C35" s="164">
        <v>0</v>
      </c>
      <c r="D35" s="55">
        <v>0</v>
      </c>
      <c r="E35" s="165">
        <v>0</v>
      </c>
      <c r="F35" s="166">
        <v>0</v>
      </c>
      <c r="G35" s="167">
        <v>0</v>
      </c>
      <c r="H35" s="56">
        <v>0</v>
      </c>
      <c r="I35" s="168"/>
      <c r="J35" s="169"/>
      <c r="K35" s="170"/>
      <c r="L35" s="56"/>
      <c r="N35" s="53" t="s">
        <v>54</v>
      </c>
      <c r="O35" s="54" t="s">
        <v>42</v>
      </c>
      <c r="P35" s="164">
        <v>0</v>
      </c>
      <c r="Q35" s="199">
        <v>0</v>
      </c>
      <c r="R35" s="167">
        <v>0</v>
      </c>
      <c r="S35" s="166">
        <v>0</v>
      </c>
      <c r="T35" s="167">
        <v>0</v>
      </c>
      <c r="U35" s="56">
        <v>0</v>
      </c>
      <c r="V35" s="200"/>
      <c r="W35" s="201"/>
      <c r="X35" s="202">
        <v>0</v>
      </c>
      <c r="Y35" s="167"/>
      <c r="Z35" s="203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84"/>
      <c r="E37" s="65"/>
      <c r="F37" s="59"/>
      <c r="G37" s="59"/>
      <c r="H37" s="59"/>
      <c r="I37" s="60"/>
      <c r="J37" s="60"/>
      <c r="K37" s="59"/>
      <c r="L37" s="59"/>
      <c r="N37" s="84"/>
      <c r="S37" s="62"/>
      <c r="T37" s="62"/>
      <c r="U37" s="62"/>
      <c r="V37" s="63"/>
      <c r="W37" s="63"/>
      <c r="X37" s="63"/>
      <c r="Y37" s="66"/>
      <c r="Z37" s="66"/>
      <c r="AA37" s="66"/>
    </row>
    <row r="38" spans="3:27" s="61" customFormat="1" ht="12" customHeight="1">
      <c r="C38" s="65"/>
      <c r="D38" s="65"/>
      <c r="E38" s="65"/>
      <c r="F38" s="65"/>
      <c r="G38" s="65"/>
      <c r="H38" s="65"/>
      <c r="I38" s="65"/>
      <c r="J38" s="60"/>
      <c r="K38" s="59"/>
      <c r="L38" s="59"/>
      <c r="W38" s="63"/>
      <c r="X38" s="63"/>
      <c r="Y38" s="66"/>
      <c r="Z38" s="66"/>
      <c r="AA38" s="66"/>
    </row>
    <row r="39" spans="3:27" s="61" customFormat="1" ht="12" customHeight="1">
      <c r="C39" s="65"/>
      <c r="D39" s="65"/>
      <c r="E39" s="65"/>
      <c r="F39" s="65"/>
      <c r="G39" s="65"/>
      <c r="H39" s="59"/>
      <c r="I39" s="60"/>
      <c r="J39" s="60"/>
      <c r="K39" s="59"/>
      <c r="L39" s="59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60" t="s">
        <v>43</v>
      </c>
      <c r="J40" s="261"/>
      <c r="K40" s="261"/>
      <c r="L40" s="261"/>
      <c r="S40" s="29"/>
      <c r="T40" s="29"/>
      <c r="U40" s="29"/>
      <c r="V40" s="69"/>
      <c r="W40" s="69"/>
      <c r="X40" s="260" t="s">
        <v>43</v>
      </c>
      <c r="Y40" s="260"/>
      <c r="Z40" s="260"/>
      <c r="AA40" s="260"/>
    </row>
    <row r="41" spans="1:27" s="36" customFormat="1" ht="27.75" customHeight="1">
      <c r="A41" s="262" t="s">
        <v>62</v>
      </c>
      <c r="B41" s="263"/>
      <c r="C41" s="95"/>
      <c r="D41" s="224">
        <f>SUM(D42:D48)</f>
        <v>1491</v>
      </c>
      <c r="E41" s="225"/>
      <c r="F41" s="56">
        <v>116.1</v>
      </c>
      <c r="G41" s="97"/>
      <c r="H41" s="240">
        <v>98.7</v>
      </c>
      <c r="I41" s="85"/>
      <c r="J41" s="89">
        <f>SUM(J42:J48)</f>
        <v>2773</v>
      </c>
      <c r="K41" s="70"/>
      <c r="L41" s="56">
        <v>91.6</v>
      </c>
      <c r="N41" s="262" t="s">
        <v>62</v>
      </c>
      <c r="O41" s="264"/>
      <c r="P41" s="95"/>
      <c r="Q41" s="253">
        <f>SUM(Q42:Q48)</f>
        <v>1441</v>
      </c>
      <c r="R41" s="225"/>
      <c r="S41" s="226">
        <v>139.8</v>
      </c>
      <c r="T41" s="97"/>
      <c r="U41" s="226">
        <v>80.6</v>
      </c>
      <c r="V41" s="97"/>
      <c r="W41" s="55">
        <f>SUM(W42:W48)</f>
        <v>2472</v>
      </c>
      <c r="X41" s="117"/>
      <c r="Y41" s="85"/>
      <c r="Z41" s="236">
        <v>78.2</v>
      </c>
      <c r="AA41" s="96"/>
    </row>
    <row r="42" spans="1:27" ht="19.5" customHeight="1">
      <c r="A42" s="71" t="s">
        <v>44</v>
      </c>
      <c r="B42" s="72" t="s">
        <v>45</v>
      </c>
      <c r="C42" s="94">
        <v>269</v>
      </c>
      <c r="D42" s="103">
        <v>542</v>
      </c>
      <c r="E42" s="238">
        <v>122.27272727272727</v>
      </c>
      <c r="F42" s="239">
        <v>143.76657824933687</v>
      </c>
      <c r="G42" s="238">
        <v>98.53479853479854</v>
      </c>
      <c r="H42" s="99">
        <v>93.28743545611016</v>
      </c>
      <c r="I42" s="78">
        <v>489</v>
      </c>
      <c r="J42" s="75">
        <v>919</v>
      </c>
      <c r="K42" s="231">
        <v>83.73287671232877</v>
      </c>
      <c r="L42" s="105">
        <v>76.96817420435511</v>
      </c>
      <c r="N42" s="71" t="s">
        <v>44</v>
      </c>
      <c r="O42" s="72" t="s">
        <v>46</v>
      </c>
      <c r="P42" s="90">
        <v>242</v>
      </c>
      <c r="Q42" s="251">
        <v>518</v>
      </c>
      <c r="R42" s="116">
        <v>190.5511811023622</v>
      </c>
      <c r="S42" s="105">
        <v>201.55642023346306</v>
      </c>
      <c r="T42" s="116">
        <v>70.76023391812866</v>
      </c>
      <c r="U42" s="227">
        <v>75.62043795620438</v>
      </c>
      <c r="V42" s="74">
        <v>369</v>
      </c>
      <c r="W42" s="73">
        <v>775</v>
      </c>
      <c r="X42" s="254">
        <v>1266</v>
      </c>
      <c r="Y42" s="230">
        <v>63.62068965517241</v>
      </c>
      <c r="Z42" s="231">
        <v>66.3</v>
      </c>
      <c r="AA42" s="227">
        <v>106.11902766135792</v>
      </c>
    </row>
    <row r="43" spans="1:27" ht="19.5" customHeight="1">
      <c r="A43" s="76" t="s">
        <v>44</v>
      </c>
      <c r="B43" s="77" t="s">
        <v>47</v>
      </c>
      <c r="C43" s="88">
        <v>15</v>
      </c>
      <c r="D43" s="104">
        <v>4</v>
      </c>
      <c r="E43" s="233">
        <v>71.42857142857143</v>
      </c>
      <c r="F43" s="228">
        <v>80</v>
      </c>
      <c r="G43" s="233">
        <v>17.045454545454547</v>
      </c>
      <c r="H43" s="100">
        <v>13.5</v>
      </c>
      <c r="I43" s="45">
        <v>36</v>
      </c>
      <c r="J43" s="93">
        <v>9</v>
      </c>
      <c r="K43" s="233">
        <v>19.45945945945946</v>
      </c>
      <c r="L43" s="101">
        <v>16.2</v>
      </c>
      <c r="N43" s="76" t="s">
        <v>44</v>
      </c>
      <c r="O43" s="77" t="s">
        <v>47</v>
      </c>
      <c r="P43" s="88">
        <v>26</v>
      </c>
      <c r="Q43" s="252">
        <v>8</v>
      </c>
      <c r="R43" s="255">
        <v>10.077519379844961</v>
      </c>
      <c r="S43" s="256">
        <v>11.428571428571429</v>
      </c>
      <c r="T43" s="107">
        <v>30.952380952380953</v>
      </c>
      <c r="U43" s="228">
        <v>28.4</v>
      </c>
      <c r="V43" s="47">
        <v>284</v>
      </c>
      <c r="W43" s="87">
        <v>78</v>
      </c>
      <c r="X43" s="91">
        <v>315</v>
      </c>
      <c r="Y43" s="232">
        <v>208.8235294117647</v>
      </c>
      <c r="Z43" s="233">
        <v>172.2</v>
      </c>
      <c r="AA43" s="228">
        <v>68.77729257641921</v>
      </c>
    </row>
    <row r="44" spans="1:27" ht="19.5" customHeight="1">
      <c r="A44" s="79" t="s">
        <v>44</v>
      </c>
      <c r="B44" s="44" t="s">
        <v>48</v>
      </c>
      <c r="C44" s="88">
        <v>41</v>
      </c>
      <c r="D44" s="104">
        <v>10</v>
      </c>
      <c r="E44" s="233">
        <v>292.85714285714283</v>
      </c>
      <c r="F44" s="228">
        <v>166.66666666666669</v>
      </c>
      <c r="G44" s="233">
        <v>75.92592592592592</v>
      </c>
      <c r="H44" s="100">
        <v>41.8</v>
      </c>
      <c r="I44" s="45">
        <v>55</v>
      </c>
      <c r="J44" s="93">
        <v>15</v>
      </c>
      <c r="K44" s="233">
        <v>56.701030927835056</v>
      </c>
      <c r="L44" s="101">
        <v>36.5</v>
      </c>
      <c r="N44" s="79" t="s">
        <v>44</v>
      </c>
      <c r="O44" s="44" t="s">
        <v>48</v>
      </c>
      <c r="P44" s="88">
        <v>45</v>
      </c>
      <c r="Q44" s="252">
        <v>17</v>
      </c>
      <c r="R44" s="107">
        <v>39.47368421052632</v>
      </c>
      <c r="S44" s="101">
        <v>36.17021276595745</v>
      </c>
      <c r="T44" s="107">
        <v>104.65116279069768</v>
      </c>
      <c r="U44" s="228">
        <v>83.1</v>
      </c>
      <c r="V44" s="47">
        <v>159</v>
      </c>
      <c r="W44" s="87">
        <v>64</v>
      </c>
      <c r="X44" s="91">
        <v>231</v>
      </c>
      <c r="Y44" s="232">
        <v>220.83333333333334</v>
      </c>
      <c r="Z44" s="233">
        <v>183.2</v>
      </c>
      <c r="AA44" s="228">
        <v>117.25888324873097</v>
      </c>
    </row>
    <row r="45" spans="1:27" ht="19.5" customHeight="1">
      <c r="A45" s="79" t="s">
        <v>44</v>
      </c>
      <c r="B45" s="44" t="s">
        <v>49</v>
      </c>
      <c r="C45" s="45">
        <v>698</v>
      </c>
      <c r="D45" s="104">
        <v>82</v>
      </c>
      <c r="E45" s="233">
        <v>119.52054794520548</v>
      </c>
      <c r="F45" s="228">
        <v>128.125</v>
      </c>
      <c r="G45" s="233">
        <v>58.704793944491165</v>
      </c>
      <c r="H45" s="100">
        <v>86.8</v>
      </c>
      <c r="I45" s="45">
        <v>1282</v>
      </c>
      <c r="J45" s="80">
        <v>145</v>
      </c>
      <c r="K45" s="233">
        <v>50.67193675889328</v>
      </c>
      <c r="L45" s="101">
        <v>72.1</v>
      </c>
      <c r="N45" s="79" t="s">
        <v>44</v>
      </c>
      <c r="O45" s="44" t="s">
        <v>49</v>
      </c>
      <c r="P45" s="45">
        <v>709</v>
      </c>
      <c r="Q45" s="252">
        <v>79</v>
      </c>
      <c r="R45" s="107">
        <v>112.00631911532385</v>
      </c>
      <c r="S45" s="101">
        <v>111.26760563380282</v>
      </c>
      <c r="T45" s="107">
        <v>51.451378809869375</v>
      </c>
      <c r="U45" s="228">
        <v>69.2</v>
      </c>
      <c r="V45" s="47">
        <v>1342</v>
      </c>
      <c r="W45" s="46">
        <v>150</v>
      </c>
      <c r="X45" s="92">
        <v>1406</v>
      </c>
      <c r="Y45" s="232">
        <v>51.81467181467182</v>
      </c>
      <c r="Z45" s="233">
        <v>70.09345794392523</v>
      </c>
      <c r="AA45" s="228">
        <v>109.92963252541048</v>
      </c>
    </row>
    <row r="46" spans="1:27" ht="19.5" customHeight="1">
      <c r="A46" s="79" t="s">
        <v>44</v>
      </c>
      <c r="B46" s="44" t="s">
        <v>60</v>
      </c>
      <c r="C46" s="241">
        <v>102</v>
      </c>
      <c r="D46" s="242">
        <v>277</v>
      </c>
      <c r="E46" s="243">
        <v>129.1</v>
      </c>
      <c r="F46" s="244">
        <v>122.6</v>
      </c>
      <c r="G46" s="243">
        <v>85.7</v>
      </c>
      <c r="H46" s="133">
        <v>92</v>
      </c>
      <c r="I46" s="45">
        <v>181</v>
      </c>
      <c r="J46" s="80">
        <v>502</v>
      </c>
      <c r="K46" s="233">
        <v>81.9</v>
      </c>
      <c r="L46" s="101">
        <v>86.4</v>
      </c>
      <c r="N46" s="79" t="s">
        <v>44</v>
      </c>
      <c r="O46" s="44" t="s">
        <v>60</v>
      </c>
      <c r="P46" s="245">
        <v>123</v>
      </c>
      <c r="Q46" s="250">
        <v>345</v>
      </c>
      <c r="R46" s="132">
        <v>241.2</v>
      </c>
      <c r="S46" s="135">
        <v>230</v>
      </c>
      <c r="T46" s="132">
        <v>84.2</v>
      </c>
      <c r="U46" s="244">
        <v>87.9</v>
      </c>
      <c r="V46" s="246">
        <v>174</v>
      </c>
      <c r="W46" s="247">
        <v>495</v>
      </c>
      <c r="X46" s="248">
        <v>134</v>
      </c>
      <c r="Y46" s="249">
        <v>70.2</v>
      </c>
      <c r="Z46" s="243">
        <v>72.8</v>
      </c>
      <c r="AA46" s="244">
        <v>88.2</v>
      </c>
    </row>
    <row r="47" spans="1:27" ht="19.5" customHeight="1">
      <c r="A47" s="79" t="s">
        <v>44</v>
      </c>
      <c r="B47" s="44" t="s">
        <v>50</v>
      </c>
      <c r="C47" s="218">
        <v>1405</v>
      </c>
      <c r="D47" s="104">
        <v>260</v>
      </c>
      <c r="E47" s="233">
        <v>153.551912568306</v>
      </c>
      <c r="F47" s="228">
        <v>130.6532663316583</v>
      </c>
      <c r="G47" s="233">
        <v>228.4552845528455</v>
      </c>
      <c r="H47" s="100">
        <v>216.6</v>
      </c>
      <c r="I47" s="45">
        <v>2320</v>
      </c>
      <c r="J47" s="80">
        <v>460</v>
      </c>
      <c r="K47" s="233">
        <v>147.5826972010178</v>
      </c>
      <c r="L47" s="101">
        <v>144.9</v>
      </c>
      <c r="N47" s="79" t="s">
        <v>44</v>
      </c>
      <c r="O47" s="44" t="s">
        <v>50</v>
      </c>
      <c r="P47" s="88">
        <v>731</v>
      </c>
      <c r="Q47" s="252">
        <v>139</v>
      </c>
      <c r="R47" s="107">
        <v>184.13098236775818</v>
      </c>
      <c r="S47" s="101">
        <v>173.75</v>
      </c>
      <c r="T47" s="107">
        <v>88.82138517618469</v>
      </c>
      <c r="U47" s="228">
        <v>86</v>
      </c>
      <c r="V47" s="47">
        <v>1128</v>
      </c>
      <c r="W47" s="46">
        <v>219</v>
      </c>
      <c r="X47" s="92">
        <v>2743</v>
      </c>
      <c r="Y47" s="232">
        <v>71.30214917825538</v>
      </c>
      <c r="Z47" s="233">
        <v>71.56862745098039</v>
      </c>
      <c r="AA47" s="228">
        <v>126.63896583564174</v>
      </c>
    </row>
    <row r="48" spans="1:27" ht="19.5" customHeight="1">
      <c r="A48" s="81" t="s">
        <v>44</v>
      </c>
      <c r="B48" s="51" t="s">
        <v>51</v>
      </c>
      <c r="C48" s="219">
        <v>1178</v>
      </c>
      <c r="D48" s="220">
        <v>316</v>
      </c>
      <c r="E48" s="235">
        <v>84.0228245363766</v>
      </c>
      <c r="F48" s="229">
        <v>77.64127764127764</v>
      </c>
      <c r="G48" s="235">
        <v>109.27643784786643</v>
      </c>
      <c r="H48" s="151">
        <v>87.29281767955801</v>
      </c>
      <c r="I48" s="52">
        <v>2580</v>
      </c>
      <c r="J48" s="82">
        <v>723</v>
      </c>
      <c r="K48" s="237">
        <v>124.27745664739884</v>
      </c>
      <c r="L48" s="102">
        <v>113.8</v>
      </c>
      <c r="N48" s="81" t="s">
        <v>44</v>
      </c>
      <c r="O48" s="51" t="s">
        <v>51</v>
      </c>
      <c r="P48" s="219">
        <v>1101</v>
      </c>
      <c r="Q48" s="220">
        <v>335</v>
      </c>
      <c r="R48" s="114">
        <v>100.18198362147406</v>
      </c>
      <c r="S48" s="115">
        <v>94.10112359550561</v>
      </c>
      <c r="T48" s="114">
        <v>85.01930501930502</v>
      </c>
      <c r="U48" s="229">
        <v>86.56330749354005</v>
      </c>
      <c r="V48" s="221">
        <v>2200</v>
      </c>
      <c r="W48" s="222">
        <v>691</v>
      </c>
      <c r="X48" s="223">
        <v>2493</v>
      </c>
      <c r="Y48" s="234">
        <v>91.40008309098462</v>
      </c>
      <c r="Z48" s="235">
        <v>96.4</v>
      </c>
      <c r="AA48" s="229">
        <v>125.84553255931348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7.25" customHeight="1">
      <c r="N54" s="1" t="s">
        <v>64</v>
      </c>
    </row>
    <row r="55" spans="1:15" s="257" customFormat="1" ht="13.5" customHeight="1">
      <c r="A55" s="1" t="s">
        <v>64</v>
      </c>
      <c r="N55" s="258" t="s">
        <v>67</v>
      </c>
      <c r="O55" s="61"/>
    </row>
    <row r="56" spans="1:15" s="257" customFormat="1" ht="15.75" customHeight="1">
      <c r="A56" s="258" t="s">
        <v>67</v>
      </c>
      <c r="B56" s="259"/>
      <c r="N56" s="258" t="s">
        <v>66</v>
      </c>
      <c r="O56" s="61"/>
    </row>
    <row r="57" spans="1:14" ht="12" customHeight="1">
      <c r="A57" s="258" t="s">
        <v>66</v>
      </c>
      <c r="B57" s="61"/>
      <c r="D57" s="106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0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2015-04-16T08:12:24Z</cp:lastPrinted>
  <dcterms:created xsi:type="dcterms:W3CDTF">2005-03-28T06:06:43Z</dcterms:created>
  <dcterms:modified xsi:type="dcterms:W3CDTF">2016-02-26T02:03:41Z</dcterms:modified>
  <cp:category/>
  <cp:version/>
  <cp:contentType/>
  <cp:contentStatus/>
</cp:coreProperties>
</file>