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<sst xmlns="http://schemas.openxmlformats.org/spreadsheetml/2006/main" count="173" uniqueCount="67">
  <si>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</si>
  <si>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</si>
  <si>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</si>
  <si>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</si>
  <si>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</si>
  <si>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</si>
  <si>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</si>
  <si>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</si>
  <si>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</si>
  <si>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</si>
  <si>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</si>
  <si>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</si>
  <si>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</si>
  <si>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</si>
  <si>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</si>
  <si>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</si>
  <si>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</si>
  <si>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</si>
  <si>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</si>
  <si>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</si>
  <si>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</si>
  <si>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</si>
  <si>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</si>
  <si>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</si>
  <si>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</si>
  <si>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</si>
  <si>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</si>
  <si>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</si>
  <si>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</si>
  <si>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</si>
  <si>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</si>
  <si>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</si>
  <si>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</si>
  <si>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</si>
  <si>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</si>
  <si>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</si>
  <si>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</si>
  <si>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</si>
  <si>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</si>
  <si>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</si>
  <si>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</si>
  <si>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</si>
  <si>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</si>
  <si>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</si>
  <si>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</si>
  <si>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</si>
  <si>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</si>
  <si>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</si>
  <si>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</si>
  <si>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</si>
  <si>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</si>
  <si>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</si>
  <si>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</si>
  <si>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</si>
  <si>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</si>
  <si>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</si>
  <si>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</si>
  <si>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</si>
  <si>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☆印の機種は日農工会員だけのデーターを集計　</t>
  </si>
  <si>
    <t>走行式防除機にはスピードスプレヤーも含まれます。</t>
  </si>
  <si>
    <t>コイン精米機</t>
  </si>
  <si>
    <t>総合計は、生産動態統計と☆印の７機種を合計</t>
  </si>
  <si>
    <t>７機種合計</t>
  </si>
  <si>
    <t>走行式防除機にはスピードスプレヤーも含まれます。</t>
  </si>
  <si>
    <t>（平成 　２６　年 　１　～　５　月分）</t>
  </si>
  <si>
    <t>５　月分</t>
  </si>
  <si>
    <t>１ ～ ５月分累計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</si>
</sst>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9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0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39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3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3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7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3" xfId="0" applyNumberFormat="1" applyFont="1" applyBorder="1" applyAlignment="1">
      <alignment horizontal="right" vertical="center"/>
    </xf>
    <xf numFmtId="3" fontId="11" fillId="34" borderId="54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5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177" fontId="10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59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177" fontId="10" fillId="0" borderId="63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distributed" vertical="center"/>
    </xf>
    <xf numFmtId="3" fontId="11" fillId="0" borderId="40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0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177" fontId="11" fillId="0" borderId="57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horizontal="right" vertical="center"/>
    </xf>
    <xf numFmtId="189" fontId="11" fillId="0" borderId="41" xfId="0" applyNumberFormat="1" applyFont="1" applyBorder="1" applyAlignment="1">
      <alignment vertical="center"/>
    </xf>
    <xf numFmtId="189" fontId="11" fillId="0" borderId="49" xfId="0" applyNumberFormat="1" applyFont="1" applyBorder="1" applyAlignment="1">
      <alignment vertical="center"/>
    </xf>
    <xf numFmtId="189" fontId="11" fillId="0" borderId="40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65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39" xfId="49" applyFont="1" applyBorder="1" applyAlignment="1">
      <alignment vertical="center"/>
    </xf>
    <xf numFmtId="38" fontId="11" fillId="0" borderId="44" xfId="49" applyFont="1" applyBorder="1" applyAlignment="1">
      <alignment vertical="center"/>
    </xf>
    <xf numFmtId="38" fontId="11" fillId="0" borderId="6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41" xfId="49" applyFont="1" applyBorder="1" applyAlignment="1">
      <alignment horizontal="right" vertical="center"/>
    </xf>
    <xf numFmtId="38" fontId="11" fillId="0" borderId="68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4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1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6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181" fontId="11" fillId="0" borderId="45" xfId="49" applyNumberFormat="1" applyFont="1" applyBorder="1" applyAlignment="1">
      <alignment horizontal="right" vertical="center"/>
    </xf>
    <xf numFmtId="181" fontId="11" fillId="0" borderId="28" xfId="49" applyNumberFormat="1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67" xfId="49" applyFont="1" applyBorder="1" applyAlignment="1">
      <alignment horizontal="right" vertical="center"/>
    </xf>
    <xf numFmtId="181" fontId="11" fillId="0" borderId="27" xfId="49" applyNumberFormat="1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3" fontId="10" fillId="0" borderId="69" xfId="0" applyNumberFormat="1" applyFont="1" applyBorder="1" applyAlignment="1">
      <alignment horizontal="right" vertical="center"/>
    </xf>
    <xf numFmtId="1" fontId="11" fillId="0" borderId="3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9" fillId="0" borderId="65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38" fontId="10" fillId="0" borderId="18" xfId="49" applyFont="1" applyBorder="1" applyAlignment="1">
      <alignment vertical="center"/>
    </xf>
    <xf numFmtId="177" fontId="10" fillId="0" borderId="70" xfId="0" applyNumberFormat="1" applyFont="1" applyBorder="1" applyAlignment="1">
      <alignment horizontal="right" vertical="center"/>
    </xf>
    <xf numFmtId="177" fontId="10" fillId="0" borderId="71" xfId="0" applyNumberFormat="1" applyFont="1" applyBorder="1" applyAlignment="1">
      <alignment horizontal="right" vertical="center"/>
    </xf>
    <xf numFmtId="0" fontId="9" fillId="0" borderId="7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0" fillId="0" borderId="71" xfId="0" applyBorder="1" applyAlignment="1">
      <alignment/>
    </xf>
    <xf numFmtId="0" fontId="1" fillId="0" borderId="7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0" fontId="8" fillId="0" borderId="72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75" xfId="0" applyFont="1" applyBorder="1" applyAlignment="1">
      <alignment horizontal="distributed" vertical="center"/>
    </xf>
    <xf numFmtId="0" fontId="8" fillId="0" borderId="7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N1" s="299" t="s">
        <v>1</v>
      </c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1:27" s="5" customFormat="1" ht="18.75" customHeight="1">
      <c r="A2" s="300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N2" s="300" t="str">
        <f>A2</f>
        <v>（平成 　２６　年 　１　～　５　月分）</v>
      </c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</row>
    <row r="3" spans="1:27" s="5" customFormat="1" ht="18.75" customHeight="1">
      <c r="A3" s="301"/>
      <c r="B3" s="301"/>
      <c r="C3" s="6"/>
      <c r="D3" s="6"/>
      <c r="E3" s="6"/>
      <c r="F3" s="6"/>
      <c r="G3" s="6"/>
      <c r="H3" s="6"/>
      <c r="I3" s="6"/>
      <c r="J3" s="6"/>
      <c r="K3" s="6"/>
      <c r="L3" s="6"/>
      <c r="N3" s="302"/>
      <c r="O3" s="30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</row>
    <row r="5" spans="9:27" ht="15.75" customHeight="1">
      <c r="I5" s="262" t="s">
        <v>2</v>
      </c>
      <c r="J5" s="262"/>
      <c r="K5" s="262"/>
      <c r="L5" s="262"/>
      <c r="W5" s="262" t="s">
        <v>3</v>
      </c>
      <c r="X5" s="262"/>
      <c r="Y5" s="262"/>
      <c r="Z5" s="262"/>
      <c r="AA5" s="262"/>
    </row>
    <row r="6" spans="1:27" ht="19.5" customHeight="1">
      <c r="A6" s="288" t="s">
        <v>4</v>
      </c>
      <c r="B6" s="289"/>
      <c r="C6" s="294" t="s">
        <v>65</v>
      </c>
      <c r="D6" s="295"/>
      <c r="E6" s="278" t="s">
        <v>5</v>
      </c>
      <c r="F6" s="280"/>
      <c r="G6" s="278" t="s">
        <v>6</v>
      </c>
      <c r="H6" s="280"/>
      <c r="I6" s="294" t="s">
        <v>66</v>
      </c>
      <c r="J6" s="295"/>
      <c r="K6" s="278" t="s">
        <v>7</v>
      </c>
      <c r="L6" s="280"/>
      <c r="N6" s="288" t="s">
        <v>4</v>
      </c>
      <c r="O6" s="289"/>
      <c r="P6" s="294" t="str">
        <f>C6</f>
        <v>５　月分</v>
      </c>
      <c r="Q6" s="295"/>
      <c r="R6" s="278" t="s">
        <v>5</v>
      </c>
      <c r="S6" s="280"/>
      <c r="T6" s="278" t="s">
        <v>6</v>
      </c>
      <c r="U6" s="280"/>
      <c r="V6" s="294" t="str">
        <f>I6</f>
        <v>１ ～ ５月分累計</v>
      </c>
      <c r="W6" s="295"/>
      <c r="X6" s="296" t="s">
        <v>8</v>
      </c>
      <c r="Y6" s="278" t="s">
        <v>7</v>
      </c>
      <c r="Z6" s="279"/>
      <c r="AA6" s="280"/>
    </row>
    <row r="7" spans="1:27" ht="19.5" customHeight="1">
      <c r="A7" s="290"/>
      <c r="B7" s="291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90"/>
      <c r="O7" s="291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97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90"/>
      <c r="B8" s="291"/>
      <c r="C8" s="13"/>
      <c r="D8" s="281">
        <f>SUM(D12,D41)</f>
        <v>37996</v>
      </c>
      <c r="E8" s="14"/>
      <c r="F8" s="266">
        <v>84.3</v>
      </c>
      <c r="G8" s="16"/>
      <c r="H8" s="284">
        <v>92.8</v>
      </c>
      <c r="I8" s="18"/>
      <c r="J8" s="281">
        <f>SUM(J12,J41)</f>
        <v>217734</v>
      </c>
      <c r="K8" s="16"/>
      <c r="L8" s="284">
        <v>112.1</v>
      </c>
      <c r="N8" s="290"/>
      <c r="O8" s="291"/>
      <c r="P8" s="13"/>
      <c r="Q8" s="286">
        <f>Q12+Q41</f>
        <v>34986</v>
      </c>
      <c r="R8" s="14"/>
      <c r="S8" s="266">
        <v>88.6</v>
      </c>
      <c r="T8" s="16"/>
      <c r="U8" s="266">
        <v>91.9</v>
      </c>
      <c r="V8" s="18"/>
      <c r="W8" s="281">
        <f>W12+W41</f>
        <v>218452</v>
      </c>
      <c r="X8" s="20"/>
      <c r="Y8" s="16"/>
      <c r="Z8" s="271">
        <v>111.9</v>
      </c>
      <c r="AA8" s="17"/>
    </row>
    <row r="9" spans="1:27" s="19" customFormat="1" ht="19.5" customHeight="1">
      <c r="A9" s="292"/>
      <c r="B9" s="293"/>
      <c r="C9" s="21"/>
      <c r="D9" s="282"/>
      <c r="E9" s="22"/>
      <c r="F9" s="283"/>
      <c r="G9" s="23"/>
      <c r="H9" s="285"/>
      <c r="I9" s="24"/>
      <c r="J9" s="282"/>
      <c r="K9" s="23"/>
      <c r="L9" s="285"/>
      <c r="M9" s="25"/>
      <c r="N9" s="292"/>
      <c r="O9" s="293"/>
      <c r="P9" s="21"/>
      <c r="Q9" s="287"/>
      <c r="R9" s="23"/>
      <c r="S9" s="283"/>
      <c r="T9" s="23"/>
      <c r="U9" s="283"/>
      <c r="V9" s="24"/>
      <c r="W9" s="282"/>
      <c r="X9" s="26"/>
      <c r="Y9" s="23"/>
      <c r="Z9" s="272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61" t="s">
        <v>12</v>
      </c>
      <c r="J11" s="261"/>
      <c r="K11" s="262"/>
      <c r="L11" s="262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61" t="s">
        <v>13</v>
      </c>
      <c r="Y11" s="261"/>
      <c r="Z11" s="261"/>
      <c r="AA11" s="261"/>
    </row>
    <row r="12" spans="1:27" s="36" customFormat="1" ht="36" customHeight="1">
      <c r="A12" s="263" t="s">
        <v>14</v>
      </c>
      <c r="B12" s="265"/>
      <c r="C12" s="106"/>
      <c r="D12" s="105">
        <f>SUM(D14,D23,D25,D27,D32)</f>
        <v>36420</v>
      </c>
      <c r="E12" s="107"/>
      <c r="F12" s="108">
        <v>83.8</v>
      </c>
      <c r="G12" s="35"/>
      <c r="H12" s="15">
        <v>92.1</v>
      </c>
      <c r="I12" s="109"/>
      <c r="J12" s="105">
        <f>SUM(J14,J23,J25,J27,J32)</f>
        <v>209690</v>
      </c>
      <c r="K12" s="35"/>
      <c r="L12" s="15">
        <v>112.1</v>
      </c>
      <c r="N12" s="273" t="s">
        <v>14</v>
      </c>
      <c r="O12" s="274"/>
      <c r="P12" s="158"/>
      <c r="Q12" s="270">
        <f>SUM(Q14,Q23,Q25,Q27,Q32)</f>
        <v>33693</v>
      </c>
      <c r="R12" s="268"/>
      <c r="S12" s="266">
        <v>88.5</v>
      </c>
      <c r="T12" s="268"/>
      <c r="U12" s="266">
        <v>91.9</v>
      </c>
      <c r="V12" s="158"/>
      <c r="W12" s="270">
        <f>SUM(W14,W23,W25,W27,W32)</f>
        <v>209290</v>
      </c>
      <c r="X12" s="159"/>
      <c r="Y12" s="268"/>
      <c r="Z12" s="271">
        <v>111.6</v>
      </c>
      <c r="AA12" s="266"/>
    </row>
    <row r="13" spans="1:27" s="36" customFormat="1" ht="19.5" customHeight="1" hidden="1">
      <c r="A13" s="37"/>
      <c r="B13" s="38"/>
      <c r="C13" s="110"/>
      <c r="D13" s="111"/>
      <c r="E13" s="112"/>
      <c r="F13" s="113"/>
      <c r="G13" s="114"/>
      <c r="H13" s="113"/>
      <c r="I13" s="110"/>
      <c r="J13" s="111"/>
      <c r="K13" s="114"/>
      <c r="L13" s="113"/>
      <c r="N13" s="275"/>
      <c r="O13" s="276"/>
      <c r="P13" s="102"/>
      <c r="Q13" s="267"/>
      <c r="R13" s="269"/>
      <c r="S13" s="267"/>
      <c r="T13" s="269"/>
      <c r="U13" s="267"/>
      <c r="V13" s="102"/>
      <c r="W13" s="267"/>
      <c r="X13" s="160"/>
      <c r="Y13" s="269"/>
      <c r="Z13" s="277"/>
      <c r="AA13" s="267"/>
    </row>
    <row r="14" spans="1:27" s="36" customFormat="1" ht="19.5" customHeight="1">
      <c r="A14" s="39" t="s">
        <v>15</v>
      </c>
      <c r="B14" s="40" t="s">
        <v>16</v>
      </c>
      <c r="C14" s="115"/>
      <c r="D14" s="97">
        <v>22175</v>
      </c>
      <c r="E14" s="116"/>
      <c r="F14" s="117">
        <v>83.15209239538022</v>
      </c>
      <c r="G14" s="98"/>
      <c r="H14" s="99">
        <v>89.19234172632933</v>
      </c>
      <c r="I14" s="118"/>
      <c r="J14" s="97">
        <v>128536</v>
      </c>
      <c r="K14" s="98"/>
      <c r="L14" s="99">
        <v>109.54150332367479</v>
      </c>
      <c r="M14" s="36" t="s">
        <v>17</v>
      </c>
      <c r="N14" s="41" t="s">
        <v>15</v>
      </c>
      <c r="O14" s="88" t="s">
        <v>16</v>
      </c>
      <c r="P14" s="115"/>
      <c r="Q14" s="161">
        <v>20621</v>
      </c>
      <c r="R14" s="98"/>
      <c r="S14" s="117">
        <v>88.10887027858486</v>
      </c>
      <c r="T14" s="98"/>
      <c r="U14" s="99">
        <v>91.82437547312642</v>
      </c>
      <c r="V14" s="162"/>
      <c r="W14" s="134">
        <v>124047</v>
      </c>
      <c r="X14" s="163"/>
      <c r="Y14" s="98"/>
      <c r="Z14" s="164">
        <v>107.16618287373005</v>
      </c>
      <c r="AA14" s="99"/>
    </row>
    <row r="15" spans="1:28" ht="19.5" customHeight="1">
      <c r="A15" s="43">
        <v>1</v>
      </c>
      <c r="B15" s="44" t="s">
        <v>19</v>
      </c>
      <c r="C15" s="45">
        <v>12109</v>
      </c>
      <c r="D15" s="46">
        <v>19991</v>
      </c>
      <c r="E15" s="119">
        <v>87.68283852280956</v>
      </c>
      <c r="F15" s="120">
        <v>83.08465982295</v>
      </c>
      <c r="G15" s="121">
        <v>92.13269420984554</v>
      </c>
      <c r="H15" s="122">
        <v>88.52625985298025</v>
      </c>
      <c r="I15" s="123">
        <v>64340</v>
      </c>
      <c r="J15" s="123">
        <v>115373</v>
      </c>
      <c r="K15" s="124">
        <v>101.08564156546058</v>
      </c>
      <c r="L15" s="122">
        <v>110.15285614718489</v>
      </c>
      <c r="N15" s="43">
        <v>1</v>
      </c>
      <c r="O15" s="44" t="s">
        <v>19</v>
      </c>
      <c r="P15" s="45">
        <v>11887</v>
      </c>
      <c r="Q15" s="165">
        <v>19239</v>
      </c>
      <c r="R15" s="121">
        <v>93.99066972404523</v>
      </c>
      <c r="S15" s="120">
        <v>88.21587418038425</v>
      </c>
      <c r="T15" s="121">
        <v>94.9137655701054</v>
      </c>
      <c r="U15" s="122">
        <v>91.47489539748955</v>
      </c>
      <c r="V15" s="166">
        <v>64725</v>
      </c>
      <c r="W15" s="167">
        <v>115255</v>
      </c>
      <c r="X15" s="166">
        <v>6245</v>
      </c>
      <c r="Y15" s="121">
        <v>97.82510126352699</v>
      </c>
      <c r="Z15" s="168">
        <v>107.90757333183534</v>
      </c>
      <c r="AA15" s="122">
        <v>94.60687774579608</v>
      </c>
      <c r="AB15" s="1" t="s">
        <v>18</v>
      </c>
    </row>
    <row r="16" spans="1:27" ht="19.5" customHeight="1">
      <c r="A16" s="43"/>
      <c r="B16" s="44" t="s">
        <v>20</v>
      </c>
      <c r="C16" s="45">
        <v>1739</v>
      </c>
      <c r="D16" s="46">
        <v>1263</v>
      </c>
      <c r="E16" s="119">
        <v>99.9425287356322</v>
      </c>
      <c r="F16" s="120">
        <v>102.01938610662359</v>
      </c>
      <c r="G16" s="121">
        <v>101.28130460104833</v>
      </c>
      <c r="H16" s="122">
        <v>101.28307939053728</v>
      </c>
      <c r="I16" s="123">
        <v>8980</v>
      </c>
      <c r="J16" s="125">
        <v>6669</v>
      </c>
      <c r="K16" s="124">
        <v>102.49971464444698</v>
      </c>
      <c r="L16" s="122">
        <v>104.30090710040663</v>
      </c>
      <c r="N16" s="43"/>
      <c r="O16" s="44" t="s">
        <v>20</v>
      </c>
      <c r="P16" s="45">
        <v>1680</v>
      </c>
      <c r="Q16" s="165">
        <v>1179</v>
      </c>
      <c r="R16" s="121">
        <v>93.38521400778211</v>
      </c>
      <c r="S16" s="120">
        <v>90.27565084226646</v>
      </c>
      <c r="T16" s="121">
        <v>96.21993127147766</v>
      </c>
      <c r="U16" s="122">
        <v>91.46625290923195</v>
      </c>
      <c r="V16" s="166">
        <v>9309</v>
      </c>
      <c r="W16" s="167">
        <v>7019</v>
      </c>
      <c r="X16" s="169">
        <v>1052</v>
      </c>
      <c r="Y16" s="121">
        <v>94.24926597144882</v>
      </c>
      <c r="Z16" s="168">
        <v>95.05687973997833</v>
      </c>
      <c r="AA16" s="122">
        <v>77.75314116777531</v>
      </c>
    </row>
    <row r="17" spans="1:27" ht="19.5" customHeight="1">
      <c r="A17" s="43"/>
      <c r="B17" s="44" t="s">
        <v>21</v>
      </c>
      <c r="C17" s="45">
        <v>3793</v>
      </c>
      <c r="D17" s="46">
        <v>4105</v>
      </c>
      <c r="E17" s="119">
        <v>86.40091116173122</v>
      </c>
      <c r="F17" s="120">
        <v>80.63248870555883</v>
      </c>
      <c r="G17" s="121">
        <v>108.37142857142857</v>
      </c>
      <c r="H17" s="122">
        <v>96.74758425642234</v>
      </c>
      <c r="I17" s="123">
        <v>19147</v>
      </c>
      <c r="J17" s="125">
        <v>22997</v>
      </c>
      <c r="K17" s="124">
        <v>116.14801334546559</v>
      </c>
      <c r="L17" s="122">
        <v>114.40155208436971</v>
      </c>
      <c r="N17" s="43"/>
      <c r="O17" s="44" t="s">
        <v>22</v>
      </c>
      <c r="P17" s="45">
        <v>3621</v>
      </c>
      <c r="Q17" s="165">
        <v>3725</v>
      </c>
      <c r="R17" s="121">
        <v>97.6537216828479</v>
      </c>
      <c r="S17" s="120">
        <v>88.1239649869884</v>
      </c>
      <c r="T17" s="121">
        <v>112.6633478531425</v>
      </c>
      <c r="U17" s="122">
        <v>93.6635655016344</v>
      </c>
      <c r="V17" s="166">
        <v>18793</v>
      </c>
      <c r="W17" s="167">
        <v>22394</v>
      </c>
      <c r="X17" s="169">
        <v>2115</v>
      </c>
      <c r="Y17" s="121">
        <v>109.7850216146746</v>
      </c>
      <c r="Z17" s="168">
        <v>109.22836796410105</v>
      </c>
      <c r="AA17" s="122">
        <v>84.2629482071713</v>
      </c>
    </row>
    <row r="18" spans="1:27" ht="19.5" customHeight="1">
      <c r="A18" s="43"/>
      <c r="B18" s="44" t="s">
        <v>23</v>
      </c>
      <c r="C18" s="45">
        <v>6577</v>
      </c>
      <c r="D18" s="46">
        <v>14623</v>
      </c>
      <c r="E18" s="119">
        <v>85.63802083333334</v>
      </c>
      <c r="F18" s="120">
        <v>82.46672682156553</v>
      </c>
      <c r="G18" s="121">
        <v>82.98006560686348</v>
      </c>
      <c r="H18" s="122">
        <v>85.55464544816289</v>
      </c>
      <c r="I18" s="123">
        <v>36213</v>
      </c>
      <c r="J18" s="125">
        <v>85707</v>
      </c>
      <c r="K18" s="124">
        <v>94.29732052183424</v>
      </c>
      <c r="L18" s="122">
        <v>109.53951152179748</v>
      </c>
      <c r="N18" s="43"/>
      <c r="O18" s="44" t="s">
        <v>23</v>
      </c>
      <c r="P18" s="45">
        <v>6586</v>
      </c>
      <c r="Q18" s="165">
        <v>14335</v>
      </c>
      <c r="R18" s="121">
        <v>92.24089635854341</v>
      </c>
      <c r="S18" s="120">
        <v>88.07446547063161</v>
      </c>
      <c r="T18" s="121">
        <v>87.07033315705975</v>
      </c>
      <c r="U18" s="122">
        <v>90.92350627933529</v>
      </c>
      <c r="V18" s="166">
        <v>36623</v>
      </c>
      <c r="W18" s="167">
        <v>85842</v>
      </c>
      <c r="X18" s="169">
        <v>3078</v>
      </c>
      <c r="Y18" s="121">
        <v>93.4999617044091</v>
      </c>
      <c r="Z18" s="168">
        <v>108.76677267716634</v>
      </c>
      <c r="AA18" s="122">
        <v>112.41782322863405</v>
      </c>
    </row>
    <row r="19" spans="1:28" ht="19.5" customHeight="1">
      <c r="A19" s="43">
        <v>2</v>
      </c>
      <c r="B19" s="44" t="s">
        <v>24</v>
      </c>
      <c r="C19" s="45">
        <v>10329</v>
      </c>
      <c r="D19" s="46">
        <v>1112</v>
      </c>
      <c r="E19" s="119">
        <v>86.86401480111009</v>
      </c>
      <c r="F19" s="120">
        <v>93.681550126369</v>
      </c>
      <c r="G19" s="121">
        <v>97.480181200453</v>
      </c>
      <c r="H19" s="122">
        <v>99.6415770609319</v>
      </c>
      <c r="I19" s="123">
        <v>67114</v>
      </c>
      <c r="J19" s="125">
        <v>6169</v>
      </c>
      <c r="K19" s="124">
        <v>96.67819072313453</v>
      </c>
      <c r="L19" s="122">
        <v>96.1502493765586</v>
      </c>
      <c r="N19" s="43">
        <v>2</v>
      </c>
      <c r="O19" s="44" t="s">
        <v>24</v>
      </c>
      <c r="P19" s="45">
        <v>12298</v>
      </c>
      <c r="Q19" s="165">
        <v>1382</v>
      </c>
      <c r="R19" s="121">
        <v>80.07031707793476</v>
      </c>
      <c r="S19" s="120">
        <v>86.64576802507837</v>
      </c>
      <c r="T19" s="121">
        <v>90.96826688364524</v>
      </c>
      <c r="U19" s="122">
        <v>96.98245614035088</v>
      </c>
      <c r="V19" s="166">
        <v>87454</v>
      </c>
      <c r="W19" s="167">
        <v>8792</v>
      </c>
      <c r="X19" s="169">
        <v>14865</v>
      </c>
      <c r="Y19" s="121">
        <v>97.52762877630448</v>
      </c>
      <c r="Z19" s="168">
        <v>98.31152856983114</v>
      </c>
      <c r="AA19" s="122">
        <v>109.22116091109478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19" t="s">
        <v>57</v>
      </c>
      <c r="F20" s="120" t="s">
        <v>57</v>
      </c>
      <c r="G20" s="121" t="s">
        <v>57</v>
      </c>
      <c r="H20" s="122" t="s">
        <v>57</v>
      </c>
      <c r="I20" s="123">
        <v>0</v>
      </c>
      <c r="J20" s="125">
        <v>0</v>
      </c>
      <c r="K20" s="124" t="s">
        <v>57</v>
      </c>
      <c r="L20" s="122" t="s">
        <v>57</v>
      </c>
      <c r="N20" s="43"/>
      <c r="O20" s="44" t="s">
        <v>25</v>
      </c>
      <c r="P20" s="45">
        <v>0</v>
      </c>
      <c r="Q20" s="165">
        <v>0</v>
      </c>
      <c r="R20" s="121" t="s">
        <v>57</v>
      </c>
      <c r="S20" s="120" t="s">
        <v>57</v>
      </c>
      <c r="T20" s="121" t="s">
        <v>57</v>
      </c>
      <c r="U20" s="122" t="s">
        <v>57</v>
      </c>
      <c r="V20" s="166">
        <v>0</v>
      </c>
      <c r="W20" s="167">
        <v>0</v>
      </c>
      <c r="X20" s="169">
        <v>0</v>
      </c>
      <c r="Y20" s="121" t="s">
        <v>57</v>
      </c>
      <c r="Z20" s="168" t="s">
        <v>57</v>
      </c>
      <c r="AA20" s="122" t="s">
        <v>57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19" t="s">
        <v>57</v>
      </c>
      <c r="F21" s="120" t="s">
        <v>57</v>
      </c>
      <c r="G21" s="121" t="s">
        <v>57</v>
      </c>
      <c r="H21" s="122" t="s">
        <v>57</v>
      </c>
      <c r="I21" s="123">
        <v>0</v>
      </c>
      <c r="J21" s="125">
        <v>0</v>
      </c>
      <c r="K21" s="124" t="s">
        <v>57</v>
      </c>
      <c r="L21" s="122" t="s">
        <v>57</v>
      </c>
      <c r="N21" s="43"/>
      <c r="O21" s="44" t="s">
        <v>26</v>
      </c>
      <c r="P21" s="45">
        <v>0</v>
      </c>
      <c r="Q21" s="165">
        <v>0</v>
      </c>
      <c r="R21" s="121" t="s">
        <v>57</v>
      </c>
      <c r="S21" s="120" t="s">
        <v>57</v>
      </c>
      <c r="T21" s="121" t="s">
        <v>57</v>
      </c>
      <c r="U21" s="122" t="s">
        <v>57</v>
      </c>
      <c r="V21" s="166">
        <v>0</v>
      </c>
      <c r="W21" s="167">
        <v>0</v>
      </c>
      <c r="X21" s="169">
        <v>0</v>
      </c>
      <c r="Y21" s="121" t="s">
        <v>57</v>
      </c>
      <c r="Z21" s="168" t="s">
        <v>57</v>
      </c>
      <c r="AA21" s="122" t="s">
        <v>57</v>
      </c>
    </row>
    <row r="22" spans="1:27" ht="19.5" customHeight="1">
      <c r="A22" s="43">
        <v>3</v>
      </c>
      <c r="B22" s="49" t="s">
        <v>27</v>
      </c>
      <c r="C22" s="45"/>
      <c r="D22" s="46">
        <v>1072</v>
      </c>
      <c r="E22" s="126"/>
      <c r="F22" s="127">
        <v>75.49295774647888</v>
      </c>
      <c r="G22" s="128"/>
      <c r="H22" s="129">
        <v>92.09621993127148</v>
      </c>
      <c r="I22" s="130"/>
      <c r="J22" s="131">
        <v>6994</v>
      </c>
      <c r="K22" s="132"/>
      <c r="L22" s="129">
        <v>113.08003233629749</v>
      </c>
      <c r="N22" s="43">
        <v>3</v>
      </c>
      <c r="O22" s="50" t="s">
        <v>27</v>
      </c>
      <c r="P22" s="45"/>
      <c r="Q22" s="170"/>
      <c r="R22" s="128"/>
      <c r="S22" s="127"/>
      <c r="T22" s="128"/>
      <c r="U22" s="129"/>
      <c r="V22" s="171"/>
      <c r="W22" s="172"/>
      <c r="X22" s="173"/>
      <c r="Y22" s="139"/>
      <c r="Z22" s="103"/>
      <c r="AA22" s="104"/>
    </row>
    <row r="23" spans="1:27" s="36" customFormat="1" ht="19.5" customHeight="1">
      <c r="A23" s="41" t="s">
        <v>28</v>
      </c>
      <c r="B23" s="42" t="s">
        <v>29</v>
      </c>
      <c r="C23" s="115"/>
      <c r="D23" s="97">
        <v>2655</v>
      </c>
      <c r="E23" s="116"/>
      <c r="F23" s="117">
        <v>47.52953813104189</v>
      </c>
      <c r="G23" s="98"/>
      <c r="H23" s="99">
        <v>88.9745308310992</v>
      </c>
      <c r="I23" s="133"/>
      <c r="J23" s="134">
        <v>26624</v>
      </c>
      <c r="K23" s="135"/>
      <c r="L23" s="99">
        <v>102.44334141367503</v>
      </c>
      <c r="N23" s="41" t="s">
        <v>28</v>
      </c>
      <c r="O23" s="40" t="s">
        <v>29</v>
      </c>
      <c r="P23" s="115"/>
      <c r="Q23" s="161">
        <v>2779</v>
      </c>
      <c r="R23" s="98"/>
      <c r="S23" s="117">
        <v>51.02827763496144</v>
      </c>
      <c r="T23" s="98"/>
      <c r="U23" s="99">
        <v>78.03987643920247</v>
      </c>
      <c r="V23" s="162"/>
      <c r="W23" s="134">
        <v>27890</v>
      </c>
      <c r="X23" s="174"/>
      <c r="Y23" s="146"/>
      <c r="Z23" s="175">
        <v>105.57995154451847</v>
      </c>
      <c r="AA23" s="147"/>
    </row>
    <row r="24" spans="1:28" ht="19.5" customHeight="1">
      <c r="A24" s="48">
        <v>4</v>
      </c>
      <c r="B24" s="49" t="s">
        <v>30</v>
      </c>
      <c r="C24" s="136">
        <v>2581</v>
      </c>
      <c r="D24" s="137">
        <v>2655</v>
      </c>
      <c r="E24" s="126">
        <v>56.45231846019248</v>
      </c>
      <c r="F24" s="127">
        <v>47.52953813104189</v>
      </c>
      <c r="G24" s="128">
        <v>93.04253785147802</v>
      </c>
      <c r="H24" s="129">
        <v>88.9745308310992</v>
      </c>
      <c r="I24" s="130">
        <v>20933</v>
      </c>
      <c r="J24" s="131">
        <v>26624</v>
      </c>
      <c r="K24" s="132">
        <v>96.68375594660755</v>
      </c>
      <c r="L24" s="129">
        <v>102.44334141367503</v>
      </c>
      <c r="N24" s="48">
        <v>4</v>
      </c>
      <c r="O24" s="49" t="s">
        <v>30</v>
      </c>
      <c r="P24" s="136">
        <v>2582</v>
      </c>
      <c r="Q24" s="176">
        <v>2779</v>
      </c>
      <c r="R24" s="128">
        <v>59.547970479704794</v>
      </c>
      <c r="S24" s="127">
        <v>51.02827763496144</v>
      </c>
      <c r="T24" s="128">
        <v>84.24143556280588</v>
      </c>
      <c r="U24" s="129">
        <v>78.03987643920247</v>
      </c>
      <c r="V24" s="171">
        <v>21735</v>
      </c>
      <c r="W24" s="177">
        <v>27890</v>
      </c>
      <c r="X24" s="178">
        <v>2381</v>
      </c>
      <c r="Y24" s="128">
        <v>100.26293938555217</v>
      </c>
      <c r="Z24" s="179">
        <v>105.57995154451847</v>
      </c>
      <c r="AA24" s="129">
        <v>78.55493236555593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5"/>
      <c r="D25" s="97">
        <v>380</v>
      </c>
      <c r="E25" s="116"/>
      <c r="F25" s="117">
        <v>78.02874743326488</v>
      </c>
      <c r="G25" s="98"/>
      <c r="H25" s="99">
        <v>51.630434782608695</v>
      </c>
      <c r="I25" s="133"/>
      <c r="J25" s="134">
        <v>2121</v>
      </c>
      <c r="K25" s="135"/>
      <c r="L25" s="99">
        <v>72.48803827751196</v>
      </c>
      <c r="N25" s="41" t="s">
        <v>31</v>
      </c>
      <c r="O25" s="42" t="s">
        <v>32</v>
      </c>
      <c r="P25" s="115"/>
      <c r="Q25" s="161">
        <v>399</v>
      </c>
      <c r="R25" s="98"/>
      <c r="S25" s="117">
        <v>78.85375494071147</v>
      </c>
      <c r="T25" s="98"/>
      <c r="U25" s="99">
        <v>53.70121130551817</v>
      </c>
      <c r="V25" s="162"/>
      <c r="W25" s="134">
        <v>2290</v>
      </c>
      <c r="X25" s="163"/>
      <c r="Y25" s="98"/>
      <c r="Z25" s="164">
        <v>72.1259842519685</v>
      </c>
      <c r="AA25" s="99"/>
    </row>
    <row r="26" spans="1:27" ht="19.5" customHeight="1">
      <c r="A26" s="48">
        <v>5</v>
      </c>
      <c r="B26" s="50" t="s">
        <v>33</v>
      </c>
      <c r="C26" s="51">
        <v>10016</v>
      </c>
      <c r="D26" s="47">
        <v>380</v>
      </c>
      <c r="E26" s="103">
        <v>80.16647991035697</v>
      </c>
      <c r="F26" s="138">
        <v>78.02874743326488</v>
      </c>
      <c r="G26" s="139">
        <v>46.84532996585754</v>
      </c>
      <c r="H26" s="104">
        <v>51.630434782608695</v>
      </c>
      <c r="I26" s="140">
        <v>53390</v>
      </c>
      <c r="J26" s="141">
        <v>2121</v>
      </c>
      <c r="K26" s="142">
        <v>64.66655362030959</v>
      </c>
      <c r="L26" s="104">
        <v>72.48803827751196</v>
      </c>
      <c r="N26" s="48">
        <v>5</v>
      </c>
      <c r="O26" s="50" t="s">
        <v>33</v>
      </c>
      <c r="P26" s="51">
        <v>10355</v>
      </c>
      <c r="Q26" s="170">
        <v>399</v>
      </c>
      <c r="R26" s="139">
        <v>72.21059972105996</v>
      </c>
      <c r="S26" s="138">
        <v>78.85375494071147</v>
      </c>
      <c r="T26" s="139">
        <v>52.01165302124667</v>
      </c>
      <c r="U26" s="104">
        <v>53.70121130551817</v>
      </c>
      <c r="V26" s="180">
        <v>59197</v>
      </c>
      <c r="W26" s="172">
        <v>2290</v>
      </c>
      <c r="X26" s="181">
        <v>44979</v>
      </c>
      <c r="Y26" s="139">
        <v>72.09562898098868</v>
      </c>
      <c r="Z26" s="182">
        <v>72.1259842519685</v>
      </c>
      <c r="AA26" s="104">
        <v>104.7972972972973</v>
      </c>
    </row>
    <row r="27" spans="1:27" s="36" customFormat="1" ht="19.5" customHeight="1">
      <c r="A27" s="39" t="s">
        <v>34</v>
      </c>
      <c r="B27" s="40" t="s">
        <v>35</v>
      </c>
      <c r="C27" s="143"/>
      <c r="D27" s="100">
        <v>10796</v>
      </c>
      <c r="E27" s="144"/>
      <c r="F27" s="145">
        <v>105.33710605912772</v>
      </c>
      <c r="G27" s="146"/>
      <c r="H27" s="147">
        <v>103.87760992976041</v>
      </c>
      <c r="I27" s="148"/>
      <c r="J27" s="149">
        <v>49968</v>
      </c>
      <c r="K27" s="150"/>
      <c r="L27" s="147">
        <v>128.10008460019998</v>
      </c>
      <c r="N27" s="39" t="s">
        <v>34</v>
      </c>
      <c r="O27" s="40" t="s">
        <v>35</v>
      </c>
      <c r="P27" s="143"/>
      <c r="Q27" s="183">
        <v>9669</v>
      </c>
      <c r="R27" s="146"/>
      <c r="S27" s="145">
        <v>112.1823877479986</v>
      </c>
      <c r="T27" s="146"/>
      <c r="U27" s="147">
        <v>99.86573022102873</v>
      </c>
      <c r="V27" s="184"/>
      <c r="W27" s="149">
        <v>52658</v>
      </c>
      <c r="X27" s="174"/>
      <c r="Y27" s="146"/>
      <c r="Z27" s="175">
        <v>132.0113314447592</v>
      </c>
      <c r="AA27" s="147"/>
    </row>
    <row r="28" spans="1:27" ht="19.5" customHeight="1">
      <c r="A28" s="43">
        <v>6</v>
      </c>
      <c r="B28" s="44" t="s">
        <v>36</v>
      </c>
      <c r="C28" s="45">
        <v>55385</v>
      </c>
      <c r="D28" s="46">
        <v>1006</v>
      </c>
      <c r="E28" s="119">
        <v>90.61830200101441</v>
      </c>
      <c r="F28" s="120">
        <v>84.32523051131601</v>
      </c>
      <c r="G28" s="121">
        <v>96.3837599846858</v>
      </c>
      <c r="H28" s="122">
        <v>97.10424710424711</v>
      </c>
      <c r="I28" s="123">
        <v>311328</v>
      </c>
      <c r="J28" s="125">
        <v>5955</v>
      </c>
      <c r="K28" s="124">
        <v>100.23664409693716</v>
      </c>
      <c r="L28" s="122">
        <v>111.91505356136065</v>
      </c>
      <c r="N28" s="43">
        <v>6</v>
      </c>
      <c r="O28" s="44" t="s">
        <v>36</v>
      </c>
      <c r="P28" s="45">
        <v>48046</v>
      </c>
      <c r="Q28" s="165">
        <v>1780</v>
      </c>
      <c r="R28" s="121">
        <v>72.13139365551201</v>
      </c>
      <c r="S28" s="120">
        <v>83.09990662931838</v>
      </c>
      <c r="T28" s="121">
        <v>89.46946984227482</v>
      </c>
      <c r="U28" s="122">
        <v>95.80193756727665</v>
      </c>
      <c r="V28" s="166">
        <v>319638</v>
      </c>
      <c r="W28" s="167">
        <v>10257</v>
      </c>
      <c r="X28" s="169">
        <v>86599</v>
      </c>
      <c r="Y28" s="121">
        <v>104.84334409194679</v>
      </c>
      <c r="Z28" s="168">
        <v>124.14669571532316</v>
      </c>
      <c r="AA28" s="122">
        <v>80.97905367495791</v>
      </c>
    </row>
    <row r="29" spans="1:28" ht="19.5" customHeight="1">
      <c r="A29" s="43">
        <v>7</v>
      </c>
      <c r="B29" s="44" t="s">
        <v>37</v>
      </c>
      <c r="C29" s="45">
        <v>2448</v>
      </c>
      <c r="D29" s="46">
        <v>7839</v>
      </c>
      <c r="E29" s="119">
        <v>155.9235668789809</v>
      </c>
      <c r="F29" s="120">
        <v>122.31237322515213</v>
      </c>
      <c r="G29" s="121">
        <v>129.0458618871903</v>
      </c>
      <c r="H29" s="122">
        <v>115.6706507304117</v>
      </c>
      <c r="I29" s="123">
        <v>8376</v>
      </c>
      <c r="J29" s="125">
        <v>30937</v>
      </c>
      <c r="K29" s="124">
        <v>142.3763386027537</v>
      </c>
      <c r="L29" s="122">
        <v>140.0815032827711</v>
      </c>
      <c r="N29" s="43">
        <v>7</v>
      </c>
      <c r="O29" s="44" t="s">
        <v>37</v>
      </c>
      <c r="P29" s="45">
        <v>2030</v>
      </c>
      <c r="Q29" s="165">
        <v>6913</v>
      </c>
      <c r="R29" s="121">
        <v>142.5561797752809</v>
      </c>
      <c r="S29" s="120">
        <v>121.4298261022308</v>
      </c>
      <c r="T29" s="121">
        <v>125.85244885306882</v>
      </c>
      <c r="U29" s="122">
        <v>108.28634085213032</v>
      </c>
      <c r="V29" s="166">
        <v>8389</v>
      </c>
      <c r="W29" s="167">
        <v>31190</v>
      </c>
      <c r="X29" s="169">
        <v>1313</v>
      </c>
      <c r="Y29" s="121">
        <v>138.3866710656549</v>
      </c>
      <c r="Z29" s="168">
        <v>137.5645040356371</v>
      </c>
      <c r="AA29" s="122">
        <v>73.59865470852019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1338</v>
      </c>
      <c r="D30" s="46">
        <v>637</v>
      </c>
      <c r="E30" s="119">
        <v>105.7707509881423</v>
      </c>
      <c r="F30" s="120">
        <v>95.07462686567163</v>
      </c>
      <c r="G30" s="121">
        <v>87.05270006506181</v>
      </c>
      <c r="H30" s="122">
        <v>84.03693931398416</v>
      </c>
      <c r="I30" s="123">
        <v>7036</v>
      </c>
      <c r="J30" s="125">
        <v>3463</v>
      </c>
      <c r="K30" s="124">
        <v>100.57175528873643</v>
      </c>
      <c r="L30" s="122">
        <v>102.94292508917955</v>
      </c>
      <c r="N30" s="43">
        <v>8</v>
      </c>
      <c r="O30" s="44" t="s">
        <v>38</v>
      </c>
      <c r="P30" s="45">
        <v>711</v>
      </c>
      <c r="Q30" s="165">
        <v>364</v>
      </c>
      <c r="R30" s="121">
        <v>164.58333333333331</v>
      </c>
      <c r="S30" s="120">
        <v>184.7715736040609</v>
      </c>
      <c r="T30" s="121">
        <v>68.96217264791464</v>
      </c>
      <c r="U30" s="122">
        <v>70.9551656920078</v>
      </c>
      <c r="V30" s="166">
        <v>6359</v>
      </c>
      <c r="W30" s="167">
        <v>3064</v>
      </c>
      <c r="X30" s="169">
        <v>4669</v>
      </c>
      <c r="Y30" s="121">
        <v>114.41165887009716</v>
      </c>
      <c r="Z30" s="168">
        <v>112.52295262578039</v>
      </c>
      <c r="AA30" s="122">
        <v>100.75528700906344</v>
      </c>
    </row>
    <row r="31" spans="1:27" ht="19.5" customHeight="1">
      <c r="A31" s="43">
        <v>9</v>
      </c>
      <c r="B31" s="50" t="s">
        <v>39</v>
      </c>
      <c r="C31" s="51">
        <v>1305</v>
      </c>
      <c r="D31" s="47">
        <v>1314</v>
      </c>
      <c r="E31" s="103">
        <v>68.14621409921672</v>
      </c>
      <c r="F31" s="138">
        <v>66.46433990895297</v>
      </c>
      <c r="G31" s="139">
        <v>84.9609375</v>
      </c>
      <c r="H31" s="104">
        <v>72.1185510428101</v>
      </c>
      <c r="I31" s="140">
        <v>9205</v>
      </c>
      <c r="J31" s="141">
        <v>9613</v>
      </c>
      <c r="K31" s="142">
        <v>116.3422649140546</v>
      </c>
      <c r="L31" s="104">
        <v>116.70511108413257</v>
      </c>
      <c r="N31" s="43">
        <v>9</v>
      </c>
      <c r="O31" s="50" t="s">
        <v>39</v>
      </c>
      <c r="P31" s="51">
        <v>607</v>
      </c>
      <c r="Q31" s="170">
        <v>612</v>
      </c>
      <c r="R31" s="139">
        <v>89.13362701908957</v>
      </c>
      <c r="S31" s="138">
        <v>104.25894378194208</v>
      </c>
      <c r="T31" s="139">
        <v>68.74292185730464</v>
      </c>
      <c r="U31" s="104">
        <v>66.01941747572816</v>
      </c>
      <c r="V31" s="180">
        <v>7849</v>
      </c>
      <c r="W31" s="172">
        <v>8147</v>
      </c>
      <c r="X31" s="181">
        <v>4599</v>
      </c>
      <c r="Y31" s="139">
        <v>125.40341907652979</v>
      </c>
      <c r="Z31" s="182">
        <v>130.74947841437972</v>
      </c>
      <c r="AA31" s="104">
        <v>103.74464245431987</v>
      </c>
    </row>
    <row r="32" spans="1:27" s="36" customFormat="1" ht="19.5" customHeight="1">
      <c r="A32" s="41" t="s">
        <v>55</v>
      </c>
      <c r="B32" s="40" t="s">
        <v>40</v>
      </c>
      <c r="C32" s="143"/>
      <c r="D32" s="100">
        <v>414</v>
      </c>
      <c r="E32" s="144"/>
      <c r="F32" s="145">
        <v>87.15789473684211</v>
      </c>
      <c r="G32" s="146"/>
      <c r="H32" s="147">
        <v>71.75043327556327</v>
      </c>
      <c r="I32" s="148"/>
      <c r="J32" s="149">
        <v>2441</v>
      </c>
      <c r="K32" s="150"/>
      <c r="L32" s="147">
        <v>136.8273542600897</v>
      </c>
      <c r="M32" s="101"/>
      <c r="N32" s="41" t="s">
        <v>55</v>
      </c>
      <c r="O32" s="40" t="s">
        <v>40</v>
      </c>
      <c r="P32" s="143"/>
      <c r="Q32" s="183">
        <v>225</v>
      </c>
      <c r="R32" s="146"/>
      <c r="S32" s="145">
        <v>222.77227722772278</v>
      </c>
      <c r="T32" s="146"/>
      <c r="U32" s="147">
        <v>96.98275862068967</v>
      </c>
      <c r="V32" s="184"/>
      <c r="W32" s="149">
        <v>2405</v>
      </c>
      <c r="X32" s="185"/>
      <c r="Y32" s="146"/>
      <c r="Z32" s="175">
        <v>107.75089605734767</v>
      </c>
      <c r="AA32" s="147"/>
    </row>
    <row r="33" spans="1:27" ht="19.5" customHeight="1">
      <c r="A33" s="48">
        <v>10</v>
      </c>
      <c r="B33" s="50" t="s">
        <v>41</v>
      </c>
      <c r="C33" s="51">
        <v>1263</v>
      </c>
      <c r="D33" s="47">
        <v>414</v>
      </c>
      <c r="E33" s="103">
        <v>78.59365276913503</v>
      </c>
      <c r="F33" s="138">
        <v>87.15789473684211</v>
      </c>
      <c r="G33" s="139">
        <v>87.83031988873435</v>
      </c>
      <c r="H33" s="104">
        <v>71.75043327556327</v>
      </c>
      <c r="I33" s="140">
        <v>7514</v>
      </c>
      <c r="J33" s="141">
        <v>2441</v>
      </c>
      <c r="K33" s="142">
        <v>104.82700892857142</v>
      </c>
      <c r="L33" s="104">
        <v>136.8273542600897</v>
      </c>
      <c r="N33" s="48">
        <v>10</v>
      </c>
      <c r="O33" s="50" t="s">
        <v>41</v>
      </c>
      <c r="P33" s="51">
        <v>1322</v>
      </c>
      <c r="Q33" s="170">
        <v>225</v>
      </c>
      <c r="R33" s="139">
        <v>209.84126984126985</v>
      </c>
      <c r="S33" s="138">
        <v>222.77227722772278</v>
      </c>
      <c r="T33" s="139">
        <v>91.67822468793342</v>
      </c>
      <c r="U33" s="104">
        <v>96.98275862068967</v>
      </c>
      <c r="V33" s="180">
        <v>8352</v>
      </c>
      <c r="W33" s="172">
        <v>2405</v>
      </c>
      <c r="X33" s="181">
        <v>9247</v>
      </c>
      <c r="Y33" s="139">
        <v>84.47456255689289</v>
      </c>
      <c r="Z33" s="182">
        <v>107.75089605734767</v>
      </c>
      <c r="AA33" s="104">
        <v>66.00285510349751</v>
      </c>
    </row>
    <row r="34" spans="1:27" ht="19.5" customHeight="1" hidden="1">
      <c r="A34" s="43">
        <v>11</v>
      </c>
      <c r="B34" s="191" t="s">
        <v>56</v>
      </c>
      <c r="C34" s="75">
        <v>0</v>
      </c>
      <c r="D34" s="192">
        <v>0</v>
      </c>
      <c r="E34" s="193" t="s">
        <v>57</v>
      </c>
      <c r="F34" s="194" t="s">
        <v>57</v>
      </c>
      <c r="G34" s="195" t="s">
        <v>57</v>
      </c>
      <c r="H34" s="196" t="s">
        <v>57</v>
      </c>
      <c r="I34" s="197"/>
      <c r="J34" s="198"/>
      <c r="K34" s="199"/>
      <c r="L34" s="196"/>
      <c r="N34" s="43">
        <v>11</v>
      </c>
      <c r="O34" s="191" t="s">
        <v>56</v>
      </c>
      <c r="P34" s="75"/>
      <c r="Q34" s="200"/>
      <c r="R34" s="195"/>
      <c r="S34" s="194"/>
      <c r="T34" s="195"/>
      <c r="U34" s="196"/>
      <c r="V34" s="201"/>
      <c r="W34" s="202"/>
      <c r="X34" s="203"/>
      <c r="Y34" s="195"/>
      <c r="Z34" s="204"/>
      <c r="AA34" s="196"/>
    </row>
    <row r="35" spans="1:27" s="36" customFormat="1" ht="19.5" customHeight="1" hidden="1">
      <c r="A35" s="52" t="s">
        <v>54</v>
      </c>
      <c r="B35" s="53" t="s">
        <v>42</v>
      </c>
      <c r="C35" s="151">
        <v>0</v>
      </c>
      <c r="D35" s="54">
        <v>0</v>
      </c>
      <c r="E35" s="152">
        <v>0</v>
      </c>
      <c r="F35" s="153">
        <v>0</v>
      </c>
      <c r="G35" s="154">
        <v>0</v>
      </c>
      <c r="H35" s="55">
        <v>0</v>
      </c>
      <c r="I35" s="155"/>
      <c r="J35" s="156"/>
      <c r="K35" s="157"/>
      <c r="L35" s="55"/>
      <c r="N35" s="52" t="s">
        <v>54</v>
      </c>
      <c r="O35" s="53" t="s">
        <v>42</v>
      </c>
      <c r="P35" s="151"/>
      <c r="Q35" s="186"/>
      <c r="R35" s="154"/>
      <c r="S35" s="153"/>
      <c r="T35" s="154"/>
      <c r="U35" s="55"/>
      <c r="V35" s="187"/>
      <c r="W35" s="188"/>
      <c r="X35" s="189"/>
      <c r="Y35" s="154"/>
      <c r="Z35" s="190"/>
      <c r="AA35" s="55"/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/>
      <c r="E37" s="64"/>
      <c r="F37" s="58"/>
      <c r="G37" s="58"/>
      <c r="H37" s="58"/>
      <c r="I37" s="59"/>
      <c r="J37" s="59"/>
      <c r="K37" s="58"/>
      <c r="L37" s="58"/>
      <c r="N37" s="63"/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260"/>
      <c r="O39" s="260"/>
      <c r="P39" s="260"/>
      <c r="Q39" s="260"/>
      <c r="R39" s="260"/>
      <c r="S39" s="260"/>
      <c r="T39" s="260"/>
      <c r="U39" s="260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61" t="s">
        <v>43</v>
      </c>
      <c r="J40" s="262"/>
      <c r="K40" s="262"/>
      <c r="L40" s="262"/>
      <c r="S40" s="29"/>
      <c r="T40" s="29"/>
      <c r="U40" s="29"/>
      <c r="V40" s="68"/>
      <c r="W40" s="68"/>
      <c r="X40" s="261" t="s">
        <v>43</v>
      </c>
      <c r="Y40" s="261"/>
      <c r="Z40" s="261"/>
      <c r="AA40" s="261"/>
    </row>
    <row r="41" spans="1:27" s="36" customFormat="1" ht="27.75" customHeight="1">
      <c r="A41" s="263" t="s">
        <v>62</v>
      </c>
      <c r="B41" s="264"/>
      <c r="C41" s="86"/>
      <c r="D41" s="208">
        <f>SUM(D42:D48)</f>
        <v>1576</v>
      </c>
      <c r="E41" s="209"/>
      <c r="F41" s="55">
        <v>98.7</v>
      </c>
      <c r="G41" s="87"/>
      <c r="H41" s="218">
        <v>113.2</v>
      </c>
      <c r="I41" s="82"/>
      <c r="J41" s="258">
        <f>SUM(J42:J48)</f>
        <v>8044</v>
      </c>
      <c r="K41" s="69"/>
      <c r="L41" s="55">
        <v>112.4</v>
      </c>
      <c r="N41" s="263" t="s">
        <v>62</v>
      </c>
      <c r="O41" s="265"/>
      <c r="P41" s="219"/>
      <c r="Q41" s="220">
        <f>SUM(Q42:Q48)</f>
        <v>1293</v>
      </c>
      <c r="R41" s="232"/>
      <c r="S41" s="233">
        <v>91.6</v>
      </c>
      <c r="T41" s="234"/>
      <c r="U41" s="233">
        <v>92.4</v>
      </c>
      <c r="V41" s="221"/>
      <c r="W41" s="220">
        <f>SUM(W42:W48)</f>
        <v>9162</v>
      </c>
      <c r="X41" s="222"/>
      <c r="Y41" s="241"/>
      <c r="Z41" s="232">
        <v>116.9</v>
      </c>
      <c r="AA41" s="242"/>
    </row>
    <row r="42" spans="1:27" ht="19.5" customHeight="1">
      <c r="A42" s="70" t="s">
        <v>44</v>
      </c>
      <c r="B42" s="71" t="s">
        <v>45</v>
      </c>
      <c r="C42" s="85">
        <v>250</v>
      </c>
      <c r="D42" s="93">
        <v>484</v>
      </c>
      <c r="E42" s="216">
        <v>89.28571428571429</v>
      </c>
      <c r="F42" s="217">
        <v>90.29850746268656</v>
      </c>
      <c r="G42" s="216">
        <v>115.20737327188941</v>
      </c>
      <c r="H42" s="89">
        <v>129.2</v>
      </c>
      <c r="I42" s="75">
        <v>1441</v>
      </c>
      <c r="J42" s="72">
        <v>2876</v>
      </c>
      <c r="K42" s="212">
        <v>119.88352745424294</v>
      </c>
      <c r="L42" s="95">
        <v>124.1</v>
      </c>
      <c r="N42" s="70" t="s">
        <v>44</v>
      </c>
      <c r="O42" s="71" t="s">
        <v>46</v>
      </c>
      <c r="P42" s="223">
        <v>244</v>
      </c>
      <c r="Q42" s="224">
        <v>501</v>
      </c>
      <c r="R42" s="235">
        <v>86.21908127208481</v>
      </c>
      <c r="S42" s="236">
        <v>74.11242603550296</v>
      </c>
      <c r="T42" s="235">
        <v>92.42424242424242</v>
      </c>
      <c r="U42" s="236">
        <v>86.8</v>
      </c>
      <c r="V42" s="225">
        <v>1704</v>
      </c>
      <c r="W42" s="224">
        <v>3813</v>
      </c>
      <c r="X42" s="226">
        <v>952</v>
      </c>
      <c r="Y42" s="243">
        <v>117.51724137931035</v>
      </c>
      <c r="Z42" s="235">
        <v>116.18409021639744</v>
      </c>
      <c r="AA42" s="236">
        <v>126.25994694960212</v>
      </c>
    </row>
    <row r="43" spans="1:27" ht="19.5" customHeight="1">
      <c r="A43" s="73" t="s">
        <v>44</v>
      </c>
      <c r="B43" s="74" t="s">
        <v>47</v>
      </c>
      <c r="C43" s="84">
        <v>172</v>
      </c>
      <c r="D43" s="94">
        <v>56</v>
      </c>
      <c r="E43" s="213">
        <v>118.62068965517241</v>
      </c>
      <c r="F43" s="210">
        <v>124.44444444444444</v>
      </c>
      <c r="G43" s="213">
        <v>95.02762430939227</v>
      </c>
      <c r="H43" s="90">
        <v>102.3</v>
      </c>
      <c r="I43" s="45">
        <v>535</v>
      </c>
      <c r="J43" s="259">
        <v>168</v>
      </c>
      <c r="K43" s="213">
        <v>90.52453468697124</v>
      </c>
      <c r="L43" s="91">
        <v>95.9</v>
      </c>
      <c r="N43" s="73" t="s">
        <v>44</v>
      </c>
      <c r="O43" s="74" t="s">
        <v>47</v>
      </c>
      <c r="P43" s="205">
        <v>25</v>
      </c>
      <c r="Q43" s="227">
        <v>9</v>
      </c>
      <c r="R43" s="237">
        <v>108.69565217391303</v>
      </c>
      <c r="S43" s="238">
        <v>128.57142857142856</v>
      </c>
      <c r="T43" s="237">
        <v>86.20689655172414</v>
      </c>
      <c r="U43" s="238">
        <v>92.8</v>
      </c>
      <c r="V43" s="228">
        <v>273</v>
      </c>
      <c r="W43" s="227">
        <v>90</v>
      </c>
      <c r="X43" s="229">
        <v>671</v>
      </c>
      <c r="Y43" s="244">
        <v>193.61702127659575</v>
      </c>
      <c r="Z43" s="237">
        <v>201.6</v>
      </c>
      <c r="AA43" s="238">
        <v>67.43718592964825</v>
      </c>
    </row>
    <row r="44" spans="1:27" ht="19.5" customHeight="1">
      <c r="A44" s="76" t="s">
        <v>44</v>
      </c>
      <c r="B44" s="44" t="s">
        <v>48</v>
      </c>
      <c r="C44" s="84">
        <v>95</v>
      </c>
      <c r="D44" s="94">
        <v>40</v>
      </c>
      <c r="E44" s="213">
        <v>197.91666666666669</v>
      </c>
      <c r="F44" s="210">
        <v>235.2941176470588</v>
      </c>
      <c r="G44" s="213">
        <v>114.45783132530121</v>
      </c>
      <c r="H44" s="90">
        <v>115.6</v>
      </c>
      <c r="I44" s="45">
        <v>265</v>
      </c>
      <c r="J44" s="259">
        <v>109</v>
      </c>
      <c r="K44" s="213">
        <v>89.52702702702703</v>
      </c>
      <c r="L44" s="91">
        <v>88</v>
      </c>
      <c r="N44" s="76" t="s">
        <v>44</v>
      </c>
      <c r="O44" s="44" t="s">
        <v>48</v>
      </c>
      <c r="P44" s="205">
        <v>12</v>
      </c>
      <c r="Q44" s="227">
        <v>4</v>
      </c>
      <c r="R44" s="237">
        <v>80</v>
      </c>
      <c r="S44" s="238">
        <v>57.14285714285714</v>
      </c>
      <c r="T44" s="237">
        <v>50</v>
      </c>
      <c r="U44" s="238">
        <v>38.4</v>
      </c>
      <c r="V44" s="228">
        <v>140</v>
      </c>
      <c r="W44" s="227">
        <v>66</v>
      </c>
      <c r="X44" s="229">
        <v>297</v>
      </c>
      <c r="Y44" s="244">
        <v>95.23809523809524</v>
      </c>
      <c r="Z44" s="237">
        <v>97.5</v>
      </c>
      <c r="AA44" s="238">
        <v>57.89473684210527</v>
      </c>
    </row>
    <row r="45" spans="1:27" ht="19.5" customHeight="1">
      <c r="A45" s="76" t="s">
        <v>44</v>
      </c>
      <c r="B45" s="44" t="s">
        <v>49</v>
      </c>
      <c r="C45" s="45">
        <v>2673</v>
      </c>
      <c r="D45" s="94">
        <v>167</v>
      </c>
      <c r="E45" s="213">
        <v>156.22443015780246</v>
      </c>
      <c r="F45" s="210">
        <v>135.77235772357724</v>
      </c>
      <c r="G45" s="213">
        <v>128.57142857142858</v>
      </c>
      <c r="H45" s="90">
        <v>107.8</v>
      </c>
      <c r="I45" s="45">
        <v>8676</v>
      </c>
      <c r="J45" s="77">
        <v>639</v>
      </c>
      <c r="K45" s="213">
        <v>131.91424661699864</v>
      </c>
      <c r="L45" s="91">
        <v>115.2</v>
      </c>
      <c r="N45" s="76" t="s">
        <v>44</v>
      </c>
      <c r="O45" s="44" t="s">
        <v>49</v>
      </c>
      <c r="P45" s="205">
        <v>2631</v>
      </c>
      <c r="Q45" s="227">
        <v>161</v>
      </c>
      <c r="R45" s="237">
        <v>152.78745644599303</v>
      </c>
      <c r="S45" s="238">
        <v>121.05263157894736</v>
      </c>
      <c r="T45" s="237">
        <v>139.798087141339</v>
      </c>
      <c r="U45" s="238">
        <v>121.3</v>
      </c>
      <c r="V45" s="228">
        <v>8597</v>
      </c>
      <c r="W45" s="227">
        <v>641</v>
      </c>
      <c r="X45" s="229">
        <v>1414</v>
      </c>
      <c r="Y45" s="244">
        <v>137.11323763955343</v>
      </c>
      <c r="Z45" s="237">
        <v>118.4</v>
      </c>
      <c r="AA45" s="238">
        <v>84.01663695781343</v>
      </c>
    </row>
    <row r="46" spans="1:27" ht="19.5" customHeight="1">
      <c r="A46" s="76" t="s">
        <v>44</v>
      </c>
      <c r="B46" s="44" t="s">
        <v>60</v>
      </c>
      <c r="C46" s="246">
        <v>110</v>
      </c>
      <c r="D46" s="253">
        <v>312</v>
      </c>
      <c r="E46" s="254">
        <v>113.4</v>
      </c>
      <c r="F46" s="255">
        <v>114.3</v>
      </c>
      <c r="G46" s="254">
        <v>127.9</v>
      </c>
      <c r="H46" s="120">
        <v>129.5</v>
      </c>
      <c r="I46" s="256">
        <v>575</v>
      </c>
      <c r="J46" s="257">
        <v>1580</v>
      </c>
      <c r="K46" s="254">
        <v>116.9</v>
      </c>
      <c r="L46" s="122">
        <v>116.8</v>
      </c>
      <c r="N46" s="76" t="s">
        <v>44</v>
      </c>
      <c r="O46" s="44" t="s">
        <v>60</v>
      </c>
      <c r="P46" s="246">
        <v>85</v>
      </c>
      <c r="Q46" s="247">
        <v>240</v>
      </c>
      <c r="R46" s="248">
        <v>119.7</v>
      </c>
      <c r="S46" s="249">
        <v>117.1</v>
      </c>
      <c r="T46" s="248">
        <v>119.7</v>
      </c>
      <c r="U46" s="249">
        <v>117.9</v>
      </c>
      <c r="V46" s="250">
        <v>643</v>
      </c>
      <c r="W46" s="247">
        <v>1826</v>
      </c>
      <c r="X46" s="251">
        <v>111</v>
      </c>
      <c r="Y46" s="252">
        <v>126.6</v>
      </c>
      <c r="Z46" s="248">
        <v>125.8</v>
      </c>
      <c r="AA46" s="249">
        <v>81.6</v>
      </c>
    </row>
    <row r="47" spans="1:27" ht="19.5" customHeight="1">
      <c r="A47" s="76" t="s">
        <v>44</v>
      </c>
      <c r="B47" s="44" t="s">
        <v>50</v>
      </c>
      <c r="C47" s="205">
        <v>1062</v>
      </c>
      <c r="D47" s="94">
        <v>199</v>
      </c>
      <c r="E47" s="213">
        <v>77.74524158125915</v>
      </c>
      <c r="F47" s="210">
        <v>75.95419847328245</v>
      </c>
      <c r="G47" s="213">
        <v>78.9004457652303</v>
      </c>
      <c r="H47" s="90">
        <v>79.2</v>
      </c>
      <c r="I47" s="45">
        <v>5321</v>
      </c>
      <c r="J47" s="77">
        <v>1034</v>
      </c>
      <c r="K47" s="213">
        <v>87.54524514642975</v>
      </c>
      <c r="L47" s="91">
        <v>87.9</v>
      </c>
      <c r="N47" s="76" t="s">
        <v>44</v>
      </c>
      <c r="O47" s="44" t="s">
        <v>50</v>
      </c>
      <c r="P47" s="205">
        <v>405</v>
      </c>
      <c r="Q47" s="227">
        <v>90</v>
      </c>
      <c r="R47" s="237">
        <v>277.3972602739726</v>
      </c>
      <c r="S47" s="238">
        <v>321.4285714285714</v>
      </c>
      <c r="T47" s="237">
        <v>60.90225563909774</v>
      </c>
      <c r="U47" s="238">
        <v>55.55555555555555</v>
      </c>
      <c r="V47" s="228">
        <v>4231</v>
      </c>
      <c r="W47" s="227">
        <v>849</v>
      </c>
      <c r="X47" s="229">
        <v>3272</v>
      </c>
      <c r="Y47" s="244">
        <v>118.01952580195258</v>
      </c>
      <c r="Z47" s="237">
        <v>115.3</v>
      </c>
      <c r="AA47" s="238">
        <v>73.44556677890012</v>
      </c>
    </row>
    <row r="48" spans="1:27" ht="19.5" customHeight="1">
      <c r="A48" s="78" t="s">
        <v>44</v>
      </c>
      <c r="B48" s="50" t="s">
        <v>51</v>
      </c>
      <c r="C48" s="206">
        <v>1071</v>
      </c>
      <c r="D48" s="207">
        <v>318</v>
      </c>
      <c r="E48" s="214">
        <v>90.22746419545072</v>
      </c>
      <c r="F48" s="211">
        <v>93.52941176470588</v>
      </c>
      <c r="G48" s="214">
        <v>111.91222570532915</v>
      </c>
      <c r="H48" s="138">
        <v>112.76595744680851</v>
      </c>
      <c r="I48" s="51">
        <v>5682</v>
      </c>
      <c r="J48" s="79">
        <v>1638</v>
      </c>
      <c r="K48" s="215">
        <v>106.68419076229816</v>
      </c>
      <c r="L48" s="92">
        <v>112.4</v>
      </c>
      <c r="N48" s="78" t="s">
        <v>44</v>
      </c>
      <c r="O48" s="50" t="s">
        <v>51</v>
      </c>
      <c r="P48" s="206">
        <v>921</v>
      </c>
      <c r="Q48" s="207">
        <v>288</v>
      </c>
      <c r="R48" s="239">
        <v>75.12234910277324</v>
      </c>
      <c r="S48" s="240">
        <v>81.12676056338029</v>
      </c>
      <c r="T48" s="239">
        <v>103.02013422818793</v>
      </c>
      <c r="U48" s="240">
        <v>95.5</v>
      </c>
      <c r="V48" s="230">
        <v>6252</v>
      </c>
      <c r="W48" s="207">
        <v>1877</v>
      </c>
      <c r="X48" s="231">
        <v>1874</v>
      </c>
      <c r="Y48" s="245">
        <v>107.18326761529231</v>
      </c>
      <c r="Z48" s="239">
        <v>109.3</v>
      </c>
      <c r="AA48" s="240">
        <v>102.4603608529251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61</v>
      </c>
      <c r="N50" s="63" t="s">
        <v>52</v>
      </c>
      <c r="O50" s="60" t="s">
        <v>61</v>
      </c>
    </row>
    <row r="51" spans="1:15" s="60" customFormat="1" ht="12.75" customHeight="1">
      <c r="A51" s="63"/>
      <c r="B51" s="60" t="s">
        <v>58</v>
      </c>
      <c r="N51" s="63"/>
      <c r="O51" s="60" t="s">
        <v>58</v>
      </c>
    </row>
    <row r="52" spans="1:15" s="60" customFormat="1" ht="12.75" customHeight="1">
      <c r="A52" s="63"/>
      <c r="B52" s="60" t="s">
        <v>59</v>
      </c>
      <c r="N52" s="63"/>
      <c r="O52" s="60" t="s">
        <v>63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s="80" customFormat="1" ht="12.75" customHeight="1">
      <c r="B54" s="60"/>
      <c r="C54" s="60"/>
      <c r="D54" s="60"/>
      <c r="E54" s="60"/>
      <c r="F54" s="60"/>
      <c r="G54" s="60"/>
      <c r="H54" s="81"/>
      <c r="I54" s="81"/>
      <c r="J54" s="81"/>
      <c r="K54" s="81"/>
      <c r="L54" s="8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15" s="60" customFormat="1" ht="12.75" customHeight="1">
      <c r="A55" s="63"/>
      <c r="N55" s="63"/>
      <c r="O55" s="81"/>
    </row>
    <row r="56" s="60" customFormat="1" ht="12" customHeight="1">
      <c r="B56" s="81"/>
    </row>
    <row r="57" spans="2:14" ht="12" customHeight="1">
      <c r="B57" s="60"/>
      <c r="D57" s="96"/>
      <c r="J57" s="83"/>
      <c r="N57" s="2"/>
    </row>
    <row r="58" spans="1:14" s="60" customFormat="1" ht="12" customHeight="1">
      <c r="A58" s="63"/>
      <c r="N58" s="63"/>
    </row>
    <row r="59" spans="4:14" ht="12" customHeight="1">
      <c r="D59" s="96"/>
      <c r="J59" s="83"/>
      <c r="N59" s="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51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2014-07-15T07:15:36Z</cp:lastPrinted>
  <dcterms:created xsi:type="dcterms:W3CDTF">2005-03-28T06:06:43Z</dcterms:created>
  <dcterms:modified xsi:type="dcterms:W3CDTF">2014-07-15T07:16:40Z</dcterms:modified>
  <cp:category/>
  <cp:version/>
  <cp:contentType/>
  <cp:contentStatus/>
</cp:coreProperties>
</file>