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activeTab="0"/>
  </bookViews>
  <sheets>
    <sheet name="動態統計" sheetId="1" r:id="rId1"/>
  </sheets>
  <definedNames>
    <definedName name="_xlnm.Print_Area" localSheetId="0">'動態統計'!$A$1:$AA$57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<sst xmlns="http://schemas.openxmlformats.org/spreadsheetml/2006/main" count="159" uniqueCount="67">
  <si>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</si>
  <si>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</si>
  <si>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</si>
  <si>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</si>
  <si>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総合計　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</si>
  <si>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</si>
  <si>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</si>
  <si>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</si>
  <si>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</si>
  <si>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</si>
  <si>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</si>
  <si>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</si>
  <si>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</si>
  <si>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</si>
  <si>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生産動態統計総計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</si>
  <si>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</si>
  <si>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</si>
  <si>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</si>
  <si>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</si>
  <si>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</si>
  <si>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</si>
  <si>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</si>
  <si>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</si>
  <si>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</si>
  <si>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</si>
  <si>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　① 5 P S 未 満</t>
  </si>
  <si>
    <t>　② 5 P S 以 上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</si>
  <si>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</si>
  <si>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</si>
  <si>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</si>
  <si>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</si>
  <si>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</si>
  <si>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</si>
  <si>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</si>
  <si>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</si>
  <si>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</si>
  <si>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</si>
  <si>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</si>
  <si>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</si>
  <si>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</si>
  <si>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</si>
  <si>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</si>
  <si>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製茶用機械</t>
  </si>
  <si>
    <t xml:space="preserve">        　　　　    資料：日農工統計</t>
  </si>
  <si>
    <t>☆</t>
  </si>
  <si>
    <t>走行式防除機</t>
  </si>
  <si>
    <t>走行式防除機</t>
  </si>
  <si>
    <t>バインダ</t>
  </si>
  <si>
    <t>動力脱穀機</t>
  </si>
  <si>
    <t>カッター</t>
  </si>
  <si>
    <t>米選機</t>
  </si>
  <si>
    <t>農用運搬車両</t>
  </si>
  <si>
    <t>注：</t>
  </si>
  <si>
    <t>整地用機器付属品は、動力耕うん機及び装輪式トラクタ用のロータリ・プラウ・すき・ハロー</t>
  </si>
  <si>
    <t>Ⅵ</t>
  </si>
  <si>
    <t>Ⅴ</t>
  </si>
  <si>
    <t>製粉機</t>
  </si>
  <si>
    <t>-</t>
  </si>
  <si>
    <t>☆印の機種は日農工会員だけのデーターを集計　</t>
  </si>
  <si>
    <t>☆走行式防除機にはスピードスプレヤーも含まれます。</t>
  </si>
  <si>
    <t>コイン精米機</t>
  </si>
  <si>
    <t>総合計は、生産動態統計と☆印の7機種を合計</t>
  </si>
  <si>
    <t>７機種合計</t>
  </si>
  <si>
    <t>走行式防除機にはスピードスプレヤーも含まれます。</t>
  </si>
  <si>
    <t>（平成 　２６　年 　１　月分）</t>
  </si>
  <si>
    <t>１　月分</t>
  </si>
  <si>
    <t>１ ～ 　月分累計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</si>
</sst>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38" fontId="1" fillId="0" borderId="1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11" fillId="0" borderId="29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distributed" vertical="center"/>
    </xf>
    <xf numFmtId="3" fontId="10" fillId="0" borderId="33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1" fillId="0" borderId="34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/>
    </xf>
    <xf numFmtId="3" fontId="11" fillId="0" borderId="36" xfId="0" applyNumberFormat="1" applyFont="1" applyBorder="1" applyAlignment="1">
      <alignment vertical="center"/>
    </xf>
    <xf numFmtId="3" fontId="11" fillId="0" borderId="37" xfId="0" applyNumberFormat="1" applyFont="1" applyBorder="1" applyAlignment="1">
      <alignment vertical="center"/>
    </xf>
    <xf numFmtId="3" fontId="11" fillId="0" borderId="38" xfId="0" applyNumberFormat="1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3" fontId="11" fillId="0" borderId="39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1" fillId="0" borderId="4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1" fillId="0" borderId="41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31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3" fontId="10" fillId="0" borderId="42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3" fontId="11" fillId="0" borderId="43" xfId="0" applyNumberFormat="1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9" fillId="0" borderId="36" xfId="0" applyFont="1" applyBorder="1" applyAlignment="1">
      <alignment horizontal="distributed" vertical="center"/>
    </xf>
    <xf numFmtId="177" fontId="11" fillId="0" borderId="24" xfId="0" applyNumberFormat="1" applyFont="1" applyBorder="1" applyAlignment="1">
      <alignment vertical="center"/>
    </xf>
    <xf numFmtId="177" fontId="11" fillId="0" borderId="26" xfId="0" applyNumberFormat="1" applyFont="1" applyBorder="1" applyAlignment="1">
      <alignment vertical="center"/>
    </xf>
    <xf numFmtId="177" fontId="11" fillId="0" borderId="28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82" fontId="11" fillId="0" borderId="44" xfId="0" applyNumberFormat="1" applyFont="1" applyBorder="1" applyAlignment="1">
      <alignment vertical="center"/>
    </xf>
    <xf numFmtId="182" fontId="11" fillId="0" borderId="28" xfId="0" applyNumberFormat="1" applyFont="1" applyBorder="1" applyAlignment="1">
      <alignment vertical="center"/>
    </xf>
    <xf numFmtId="177" fontId="11" fillId="0" borderId="36" xfId="0" applyNumberFormat="1" applyFont="1" applyBorder="1" applyAlignment="1">
      <alignment vertical="center"/>
    </xf>
    <xf numFmtId="182" fontId="1" fillId="0" borderId="0" xfId="0" applyNumberFormat="1" applyFont="1" applyAlignment="1">
      <alignment vertical="center"/>
    </xf>
    <xf numFmtId="177" fontId="11" fillId="0" borderId="29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177" fontId="10" fillId="0" borderId="35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3" fontId="10" fillId="0" borderId="4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13" xfId="0" applyNumberFormat="1" applyFont="1" applyBorder="1" applyAlignment="1">
      <alignment vertical="center"/>
    </xf>
    <xf numFmtId="177" fontId="11" fillId="0" borderId="45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177" fontId="11" fillId="0" borderId="37" xfId="0" applyNumberFormat="1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47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vertical="center"/>
    </xf>
    <xf numFmtId="179" fontId="9" fillId="33" borderId="48" xfId="0" applyNumberFormat="1" applyFont="1" applyFill="1" applyBorder="1" applyAlignment="1">
      <alignment vertical="center"/>
    </xf>
    <xf numFmtId="179" fontId="10" fillId="33" borderId="14" xfId="0" applyNumberFormat="1" applyFont="1" applyFill="1" applyBorder="1" applyAlignment="1">
      <alignment vertical="center"/>
    </xf>
    <xf numFmtId="177" fontId="10" fillId="33" borderId="48" xfId="0" applyNumberFormat="1" applyFont="1" applyFill="1" applyBorder="1" applyAlignment="1">
      <alignment horizontal="right" vertical="center"/>
    </xf>
    <xf numFmtId="178" fontId="10" fillId="33" borderId="14" xfId="0" applyNumberFormat="1" applyFont="1" applyFill="1" applyBorder="1" applyAlignment="1">
      <alignment horizontal="right" vertical="center"/>
    </xf>
    <xf numFmtId="177" fontId="10" fillId="33" borderId="13" xfId="0" applyNumberFormat="1" applyFont="1" applyFill="1" applyBorder="1" applyAlignment="1">
      <alignment horizontal="right" vertical="center"/>
    </xf>
    <xf numFmtId="3" fontId="10" fillId="0" borderId="35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37" xfId="0" applyNumberFormat="1" applyFont="1" applyBorder="1" applyAlignment="1">
      <alignment vertical="center"/>
    </xf>
    <xf numFmtId="177" fontId="11" fillId="0" borderId="29" xfId="0" applyNumberFormat="1" applyFont="1" applyBorder="1" applyAlignment="1">
      <alignment horizontal="right" vertical="center"/>
    </xf>
    <xf numFmtId="177" fontId="11" fillId="0" borderId="26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horizontal="right" vertical="center"/>
    </xf>
    <xf numFmtId="3" fontId="11" fillId="34" borderId="29" xfId="0" applyNumberFormat="1" applyFont="1" applyFill="1" applyBorder="1" applyAlignment="1">
      <alignment vertical="center"/>
    </xf>
    <xf numFmtId="177" fontId="11" fillId="34" borderId="27" xfId="0" applyNumberFormat="1" applyFont="1" applyFill="1" applyBorder="1" applyAlignment="1">
      <alignment horizontal="right" vertical="center"/>
    </xf>
    <xf numFmtId="3" fontId="11" fillId="34" borderId="26" xfId="0" applyNumberFormat="1" applyFont="1" applyFill="1" applyBorder="1" applyAlignment="1">
      <alignment vertical="center"/>
    </xf>
    <xf numFmtId="177" fontId="11" fillId="0" borderId="49" xfId="0" applyNumberFormat="1" applyFont="1" applyBorder="1" applyAlignment="1">
      <alignment horizontal="right" vertical="center"/>
    </xf>
    <xf numFmtId="177" fontId="11" fillId="0" borderId="30" xfId="0" applyNumberFormat="1" applyFont="1" applyBorder="1" applyAlignment="1">
      <alignment horizontal="right" vertical="center"/>
    </xf>
    <xf numFmtId="177" fontId="11" fillId="0" borderId="50" xfId="0" applyNumberFormat="1" applyFont="1" applyBorder="1" applyAlignment="1">
      <alignment horizontal="right" vertical="center"/>
    </xf>
    <xf numFmtId="177" fontId="11" fillId="0" borderId="51" xfId="0" applyNumberFormat="1" applyFont="1" applyBorder="1" applyAlignment="1">
      <alignment horizontal="right" vertical="center"/>
    </xf>
    <xf numFmtId="3" fontId="11" fillId="34" borderId="49" xfId="0" applyNumberFormat="1" applyFont="1" applyFill="1" applyBorder="1" applyAlignment="1">
      <alignment vertical="center"/>
    </xf>
    <xf numFmtId="3" fontId="11" fillId="34" borderId="30" xfId="0" applyNumberFormat="1" applyFont="1" applyFill="1" applyBorder="1" applyAlignment="1">
      <alignment vertical="center"/>
    </xf>
    <xf numFmtId="177" fontId="11" fillId="34" borderId="50" xfId="0" applyNumberFormat="1" applyFont="1" applyFill="1" applyBorder="1" applyAlignment="1">
      <alignment horizontal="right" vertical="center"/>
    </xf>
    <xf numFmtId="3" fontId="10" fillId="34" borderId="37" xfId="0" applyNumberFormat="1" applyFont="1" applyFill="1" applyBorder="1" applyAlignment="1">
      <alignment vertical="center"/>
    </xf>
    <xf numFmtId="3" fontId="10" fillId="34" borderId="36" xfId="0" applyNumberFormat="1" applyFont="1" applyFill="1" applyBorder="1" applyAlignment="1">
      <alignment vertical="center"/>
    </xf>
    <xf numFmtId="177" fontId="10" fillId="34" borderId="35" xfId="0" applyNumberFormat="1" applyFont="1" applyFill="1" applyBorder="1" applyAlignment="1">
      <alignment horizontal="right" vertical="center"/>
    </xf>
    <xf numFmtId="3" fontId="11" fillId="0" borderId="50" xfId="0" applyNumberFormat="1" applyFont="1" applyBorder="1" applyAlignment="1">
      <alignment vertical="center"/>
    </xf>
    <xf numFmtId="3" fontId="11" fillId="0" borderId="51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4" borderId="45" xfId="0" applyNumberFormat="1" applyFont="1" applyFill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177" fontId="11" fillId="34" borderId="10" xfId="0" applyNumberFormat="1" applyFont="1" applyFill="1" applyBorder="1" applyAlignment="1">
      <alignment horizontal="right" vertical="center"/>
    </xf>
    <xf numFmtId="3" fontId="10" fillId="0" borderId="39" xfId="0" applyNumberFormat="1" applyFont="1" applyBorder="1" applyAlignment="1">
      <alignment vertical="center"/>
    </xf>
    <xf numFmtId="177" fontId="10" fillId="0" borderId="52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39" xfId="0" applyNumberFormat="1" applyFont="1" applyBorder="1" applyAlignment="1">
      <alignment horizontal="right" vertical="center"/>
    </xf>
    <xf numFmtId="177" fontId="10" fillId="0" borderId="44" xfId="0" applyNumberFormat="1" applyFont="1" applyBorder="1" applyAlignment="1">
      <alignment horizontal="right" vertical="center"/>
    </xf>
    <xf numFmtId="3" fontId="10" fillId="34" borderId="52" xfId="0" applyNumberFormat="1" applyFont="1" applyFill="1" applyBorder="1" applyAlignment="1">
      <alignment vertical="center"/>
    </xf>
    <xf numFmtId="3" fontId="10" fillId="34" borderId="44" xfId="0" applyNumberFormat="1" applyFont="1" applyFill="1" applyBorder="1" applyAlignment="1">
      <alignment vertical="center"/>
    </xf>
    <xf numFmtId="177" fontId="10" fillId="34" borderId="39" xfId="0" applyNumberFormat="1" applyFont="1" applyFill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horizontal="right" vertical="center"/>
    </xf>
    <xf numFmtId="177" fontId="10" fillId="0" borderId="32" xfId="0" applyNumberFormat="1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right" vertical="center"/>
    </xf>
    <xf numFmtId="3" fontId="10" fillId="34" borderId="34" xfId="0" applyNumberFormat="1" applyFont="1" applyFill="1" applyBorder="1" applyAlignment="1">
      <alignment vertical="center"/>
    </xf>
    <xf numFmtId="3" fontId="10" fillId="34" borderId="32" xfId="0" applyNumberFormat="1" applyFont="1" applyFill="1" applyBorder="1" applyAlignment="1">
      <alignment vertical="center"/>
    </xf>
    <xf numFmtId="177" fontId="10" fillId="34" borderId="31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53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34" borderId="35" xfId="0" applyNumberFormat="1" applyFont="1" applyFill="1" applyBorder="1" applyAlignment="1">
      <alignment vertical="center"/>
    </xf>
    <xf numFmtId="3" fontId="10" fillId="34" borderId="54" xfId="0" applyNumberFormat="1" applyFont="1" applyFill="1" applyBorder="1" applyAlignment="1">
      <alignment vertical="center"/>
    </xf>
    <xf numFmtId="177" fontId="10" fillId="0" borderId="55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vertical="center"/>
    </xf>
    <xf numFmtId="3" fontId="11" fillId="34" borderId="27" xfId="0" applyNumberFormat="1" applyFont="1" applyFill="1" applyBorder="1" applyAlignment="1">
      <alignment vertical="center"/>
    </xf>
    <xf numFmtId="3" fontId="11" fillId="34" borderId="28" xfId="0" applyNumberFormat="1" applyFont="1" applyFill="1" applyBorder="1" applyAlignment="1">
      <alignment vertical="center"/>
    </xf>
    <xf numFmtId="177" fontId="11" fillId="0" borderId="56" xfId="0" applyNumberFormat="1" applyFont="1" applyBorder="1" applyAlignment="1">
      <alignment horizontal="right" vertical="center"/>
    </xf>
    <xf numFmtId="3" fontId="11" fillId="34" borderId="57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4" borderId="50" xfId="0" applyNumberFormat="1" applyFont="1" applyFill="1" applyBorder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11" fillId="34" borderId="58" xfId="0" applyNumberFormat="1" applyFont="1" applyFill="1" applyBorder="1" applyAlignment="1">
      <alignment vertical="center"/>
    </xf>
    <xf numFmtId="3" fontId="10" fillId="34" borderId="59" xfId="0" applyNumberFormat="1" applyFont="1" applyFill="1" applyBorder="1" applyAlignment="1">
      <alignment vertical="center"/>
    </xf>
    <xf numFmtId="177" fontId="10" fillId="0" borderId="60" xfId="0" applyNumberFormat="1" applyFont="1" applyBorder="1" applyAlignment="1">
      <alignment horizontal="right" vertical="center"/>
    </xf>
    <xf numFmtId="3" fontId="11" fillId="0" borderId="30" xfId="0" applyNumberFormat="1" applyFont="1" applyBorder="1" applyAlignment="1">
      <alignment vertical="center"/>
    </xf>
    <xf numFmtId="3" fontId="11" fillId="34" borderId="51" xfId="0" applyNumberFormat="1" applyFont="1" applyFill="1" applyBorder="1" applyAlignment="1">
      <alignment vertical="center"/>
    </xf>
    <xf numFmtId="3" fontId="11" fillId="34" borderId="61" xfId="0" applyNumberFormat="1" applyFont="1" applyFill="1" applyBorder="1" applyAlignment="1">
      <alignment vertical="center"/>
    </xf>
    <xf numFmtId="177" fontId="11" fillId="0" borderId="62" xfId="0" applyNumberFormat="1" applyFont="1" applyBorder="1" applyAlignment="1">
      <alignment horizontal="right" vertical="center"/>
    </xf>
    <xf numFmtId="3" fontId="11" fillId="34" borderId="10" xfId="0" applyNumberFormat="1" applyFont="1" applyFill="1" applyBorder="1" applyAlignment="1">
      <alignment vertical="center"/>
    </xf>
    <xf numFmtId="3" fontId="11" fillId="34" borderId="63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vertical="center"/>
    </xf>
    <xf numFmtId="3" fontId="10" fillId="34" borderId="39" xfId="0" applyNumberFormat="1" applyFont="1" applyFill="1" applyBorder="1" applyAlignment="1">
      <alignment vertical="center"/>
    </xf>
    <xf numFmtId="3" fontId="10" fillId="34" borderId="64" xfId="0" applyNumberFormat="1" applyFont="1" applyFill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3" fontId="10" fillId="34" borderId="31" xfId="0" applyNumberFormat="1" applyFont="1" applyFill="1" applyBorder="1" applyAlignment="1">
      <alignment vertical="center"/>
    </xf>
    <xf numFmtId="3" fontId="10" fillId="34" borderId="33" xfId="0" applyNumberFormat="1" applyFont="1" applyFill="1" applyBorder="1" applyAlignment="1">
      <alignment vertical="center"/>
    </xf>
    <xf numFmtId="3" fontId="10" fillId="34" borderId="65" xfId="0" applyNumberFormat="1" applyFont="1" applyFill="1" applyBorder="1" applyAlignment="1">
      <alignment vertical="center"/>
    </xf>
    <xf numFmtId="177" fontId="10" fillId="0" borderId="66" xfId="0" applyNumberFormat="1" applyFont="1" applyBorder="1" applyAlignment="1">
      <alignment horizontal="right" vertical="center"/>
    </xf>
    <xf numFmtId="0" fontId="1" fillId="0" borderId="67" xfId="0" applyFont="1" applyBorder="1" applyAlignment="1">
      <alignment horizontal="distributed" vertical="center"/>
    </xf>
    <xf numFmtId="3" fontId="11" fillId="0" borderId="44" xfId="0" applyNumberFormat="1" applyFont="1" applyBorder="1" applyAlignment="1">
      <alignment vertical="center"/>
    </xf>
    <xf numFmtId="177" fontId="11" fillId="0" borderId="52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9" xfId="0" applyNumberFormat="1" applyFont="1" applyBorder="1" applyAlignment="1">
      <alignment horizontal="right" vertical="center"/>
    </xf>
    <xf numFmtId="177" fontId="11" fillId="0" borderId="44" xfId="0" applyNumberFormat="1" applyFont="1" applyBorder="1" applyAlignment="1">
      <alignment horizontal="right" vertical="center"/>
    </xf>
    <xf numFmtId="3" fontId="11" fillId="34" borderId="52" xfId="0" applyNumberFormat="1" applyFont="1" applyFill="1" applyBorder="1" applyAlignment="1">
      <alignment vertical="center"/>
    </xf>
    <xf numFmtId="3" fontId="11" fillId="34" borderId="24" xfId="0" applyNumberFormat="1" applyFont="1" applyFill="1" applyBorder="1" applyAlignment="1">
      <alignment vertical="center"/>
    </xf>
    <xf numFmtId="177" fontId="11" fillId="34" borderId="39" xfId="0" applyNumberFormat="1" applyFont="1" applyFill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4" borderId="39" xfId="0" applyNumberFormat="1" applyFont="1" applyFill="1" applyBorder="1" applyAlignment="1">
      <alignment vertical="center"/>
    </xf>
    <xf numFmtId="3" fontId="11" fillId="34" borderId="44" xfId="0" applyNumberFormat="1" applyFont="1" applyFill="1" applyBorder="1" applyAlignment="1">
      <alignment vertical="center"/>
    </xf>
    <xf numFmtId="3" fontId="11" fillId="34" borderId="59" xfId="0" applyNumberFormat="1" applyFont="1" applyFill="1" applyBorder="1" applyAlignment="1">
      <alignment vertical="center"/>
    </xf>
    <xf numFmtId="177" fontId="11" fillId="0" borderId="60" xfId="0" applyNumberFormat="1" applyFont="1" applyBorder="1" applyAlignment="1">
      <alignment horizontal="right" vertical="center"/>
    </xf>
    <xf numFmtId="38" fontId="11" fillId="0" borderId="27" xfId="49" applyFont="1" applyBorder="1" applyAlignment="1">
      <alignment vertical="center"/>
    </xf>
    <xf numFmtId="38" fontId="11" fillId="0" borderId="10" xfId="49" applyFont="1" applyBorder="1" applyAlignment="1">
      <alignment horizontal="right" vertical="center"/>
    </xf>
    <xf numFmtId="38" fontId="11" fillId="0" borderId="12" xfId="49" applyFont="1" applyBorder="1" applyAlignment="1">
      <alignment horizontal="right" vertical="center"/>
    </xf>
    <xf numFmtId="3" fontId="11" fillId="0" borderId="45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68" xfId="0" applyNumberFormat="1" applyFont="1" applyBorder="1" applyAlignment="1">
      <alignment horizontal="right" vertical="center"/>
    </xf>
    <xf numFmtId="3" fontId="10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189" fontId="10" fillId="0" borderId="33" xfId="0" applyNumberFormat="1" applyFont="1" applyBorder="1" applyAlignment="1">
      <alignment horizontal="right" vertical="center"/>
    </xf>
    <xf numFmtId="189" fontId="11" fillId="0" borderId="36" xfId="0" applyNumberFormat="1" applyFont="1" applyBorder="1" applyAlignment="1">
      <alignment vertical="center"/>
    </xf>
    <xf numFmtId="189" fontId="11" fillId="0" borderId="28" xfId="0" applyNumberFormat="1" applyFont="1" applyBorder="1" applyAlignment="1">
      <alignment vertical="center"/>
    </xf>
    <xf numFmtId="189" fontId="11" fillId="0" borderId="12" xfId="0" applyNumberFormat="1" applyFont="1" applyBorder="1" applyAlignment="1">
      <alignment horizontal="right" vertical="center"/>
    </xf>
    <xf numFmtId="189" fontId="11" fillId="0" borderId="35" xfId="0" applyNumberFormat="1" applyFont="1" applyBorder="1" applyAlignment="1">
      <alignment vertical="center"/>
    </xf>
    <xf numFmtId="189" fontId="11" fillId="0" borderId="37" xfId="0" applyNumberFormat="1" applyFont="1" applyBorder="1" applyAlignment="1">
      <alignment vertical="center"/>
    </xf>
    <xf numFmtId="189" fontId="11" fillId="0" borderId="27" xfId="0" applyNumberFormat="1" applyFont="1" applyBorder="1" applyAlignment="1">
      <alignment vertical="center"/>
    </xf>
    <xf numFmtId="189" fontId="11" fillId="0" borderId="29" xfId="0" applyNumberFormat="1" applyFont="1" applyBorder="1" applyAlignment="1">
      <alignment vertical="center"/>
    </xf>
    <xf numFmtId="189" fontId="11" fillId="0" borderId="10" xfId="0" applyNumberFormat="1" applyFont="1" applyBorder="1" applyAlignment="1">
      <alignment horizontal="right" vertical="center"/>
    </xf>
    <xf numFmtId="189" fontId="11" fillId="0" borderId="45" xfId="0" applyNumberFormat="1" applyFont="1" applyBorder="1" applyAlignment="1">
      <alignment horizontal="right" vertical="center"/>
    </xf>
    <xf numFmtId="189" fontId="10" fillId="0" borderId="34" xfId="0" applyNumberFormat="1" applyFont="1" applyBorder="1" applyAlignment="1">
      <alignment vertical="center"/>
    </xf>
    <xf numFmtId="189" fontId="11" fillId="0" borderId="45" xfId="0" applyNumberFormat="1" applyFont="1" applyBorder="1" applyAlignment="1">
      <alignment vertical="center"/>
    </xf>
    <xf numFmtId="189" fontId="11" fillId="0" borderId="52" xfId="0" applyNumberFormat="1" applyFont="1" applyBorder="1" applyAlignment="1">
      <alignment vertical="center"/>
    </xf>
    <xf numFmtId="189" fontId="11" fillId="0" borderId="44" xfId="0" applyNumberFormat="1" applyFont="1" applyBorder="1" applyAlignment="1">
      <alignment vertical="center"/>
    </xf>
    <xf numFmtId="189" fontId="10" fillId="0" borderId="32" xfId="0" applyNumberFormat="1" applyFont="1" applyBorder="1" applyAlignment="1">
      <alignment horizontal="right" vertical="center"/>
    </xf>
    <xf numFmtId="38" fontId="11" fillId="0" borderId="27" xfId="49" applyFont="1" applyBorder="1" applyAlignment="1">
      <alignment horizontal="right" vertical="center"/>
    </xf>
    <xf numFmtId="182" fontId="11" fillId="0" borderId="28" xfId="0" applyNumberFormat="1" applyFont="1" applyBorder="1" applyAlignment="1">
      <alignment horizontal="right" vertical="center"/>
    </xf>
    <xf numFmtId="189" fontId="11" fillId="0" borderId="29" xfId="0" applyNumberFormat="1" applyFont="1" applyBorder="1" applyAlignment="1">
      <alignment horizontal="right" vertical="center"/>
    </xf>
    <xf numFmtId="189" fontId="11" fillId="0" borderId="28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3" fontId="11" fillId="0" borderId="29" xfId="0" applyNumberFormat="1" applyFont="1" applyBorder="1" applyAlignment="1">
      <alignment horizontal="right" vertical="center"/>
    </xf>
    <xf numFmtId="3" fontId="11" fillId="0" borderId="28" xfId="0" applyNumberFormat="1" applyFont="1" applyBorder="1" applyAlignment="1">
      <alignment horizontal="right" vertical="center"/>
    </xf>
    <xf numFmtId="3" fontId="11" fillId="0" borderId="43" xfId="0" applyNumberFormat="1" applyFont="1" applyBorder="1" applyAlignment="1">
      <alignment horizontal="right" vertical="center"/>
    </xf>
    <xf numFmtId="189" fontId="11" fillId="0" borderId="27" xfId="0" applyNumberFormat="1" applyFont="1" applyBorder="1" applyAlignment="1">
      <alignment horizontal="right" vertical="center"/>
    </xf>
    <xf numFmtId="38" fontId="11" fillId="0" borderId="28" xfId="49" applyFont="1" applyBorder="1" applyAlignment="1">
      <alignment horizontal="right" vertical="center"/>
    </xf>
    <xf numFmtId="38" fontId="11" fillId="0" borderId="36" xfId="49" applyFont="1" applyBorder="1" applyAlignment="1">
      <alignment vertical="center"/>
    </xf>
    <xf numFmtId="38" fontId="11" fillId="0" borderId="28" xfId="49" applyFont="1" applyBorder="1" applyAlignment="1">
      <alignment vertical="center"/>
    </xf>
    <xf numFmtId="38" fontId="10" fillId="0" borderId="3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176" fontId="1" fillId="0" borderId="0" xfId="0" applyNumberFormat="1" applyFont="1" applyAlignment="1">
      <alignment horizontal="left" vertical="center" wrapText="1"/>
    </xf>
    <xf numFmtId="0" fontId="7" fillId="0" borderId="53" xfId="0" applyFont="1" applyBorder="1" applyAlignment="1">
      <alignment horizontal="right" vertical="center"/>
    </xf>
    <xf numFmtId="0" fontId="8" fillId="0" borderId="69" xfId="0" applyFont="1" applyBorder="1" applyAlignment="1">
      <alignment horizontal="distributed" vertical="center"/>
    </xf>
    <xf numFmtId="0" fontId="8" fillId="0" borderId="70" xfId="0" applyFont="1" applyBorder="1" applyAlignment="1">
      <alignment horizontal="distributed" vertical="center"/>
    </xf>
    <xf numFmtId="0" fontId="8" fillId="0" borderId="71" xfId="0" applyFont="1" applyBorder="1" applyAlignment="1">
      <alignment horizontal="distributed" vertical="center"/>
    </xf>
    <xf numFmtId="0" fontId="8" fillId="0" borderId="72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" fillId="0" borderId="73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74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54" xfId="0" applyFont="1" applyBorder="1" applyAlignment="1">
      <alignment horizontal="center" vertical="center"/>
    </xf>
    <xf numFmtId="38" fontId="10" fillId="0" borderId="18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38" fontId="10" fillId="0" borderId="18" xfId="0" applyNumberFormat="1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vertical="center"/>
    </xf>
    <xf numFmtId="38" fontId="10" fillId="0" borderId="18" xfId="49" applyFont="1" applyBorder="1" applyAlignment="1">
      <alignment horizontal="right" vertical="center"/>
    </xf>
    <xf numFmtId="38" fontId="10" fillId="0" borderId="14" xfId="49" applyFont="1" applyBorder="1" applyAlignment="1">
      <alignment horizontal="right" vertical="center"/>
    </xf>
    <xf numFmtId="177" fontId="10" fillId="0" borderId="75" xfId="0" applyNumberFormat="1" applyFont="1" applyBorder="1" applyAlignment="1">
      <alignment horizontal="right" vertical="center"/>
    </xf>
    <xf numFmtId="177" fontId="10" fillId="0" borderId="76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9" fillId="0" borderId="46" xfId="0" applyFont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0" fontId="9" fillId="0" borderId="69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53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76" xfId="0" applyBorder="1" applyAlignment="1">
      <alignment/>
    </xf>
    <xf numFmtId="38" fontId="10" fillId="0" borderId="18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65" xfId="0" applyFont="1" applyBorder="1" applyAlignment="1">
      <alignment horizontal="distributed" vertical="center"/>
    </xf>
    <xf numFmtId="38" fontId="11" fillId="0" borderId="77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3.5"/>
  <cols>
    <col min="1" max="1" width="4.00390625" style="2" customWidth="1"/>
    <col min="2" max="2" width="16.625" style="1" customWidth="1"/>
    <col min="3" max="12" width="8.625" style="1" customWidth="1"/>
    <col min="13" max="13" width="3.625" style="1" customWidth="1"/>
    <col min="14" max="14" width="4.00390625" style="1" customWidth="1"/>
    <col min="15" max="15" width="16.625" style="1" customWidth="1"/>
    <col min="16" max="17" width="8.625" style="1" customWidth="1"/>
    <col min="18" max="21" width="6.625" style="1" customWidth="1"/>
    <col min="22" max="24" width="8.625" style="1" customWidth="1"/>
    <col min="25" max="27" width="6.625" style="1" customWidth="1"/>
    <col min="28" max="28" width="2.75390625" style="1" customWidth="1"/>
    <col min="29" max="16384" width="9.00390625" style="1" customWidth="1"/>
  </cols>
  <sheetData>
    <row r="1" spans="1:27" s="3" customFormat="1" ht="30.75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N1" s="254" t="s">
        <v>1</v>
      </c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s="5" customFormat="1" ht="18.75" customHeight="1">
      <c r="A2" s="255" t="s">
        <v>64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N2" s="255" t="str">
        <f>A2</f>
        <v>（平成 　２６　年 　１　月分）</v>
      </c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</row>
    <row r="3" spans="1:27" s="5" customFormat="1" ht="18.75" customHeight="1">
      <c r="A3" s="256"/>
      <c r="B3" s="256"/>
      <c r="C3" s="6"/>
      <c r="D3" s="6"/>
      <c r="E3" s="6"/>
      <c r="F3" s="6"/>
      <c r="G3" s="6"/>
      <c r="H3" s="6"/>
      <c r="I3" s="6"/>
      <c r="J3" s="6"/>
      <c r="K3" s="6"/>
      <c r="L3" s="6"/>
      <c r="N3" s="257"/>
      <c r="O3" s="25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30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</row>
    <row r="5" spans="9:27" ht="15.75" customHeight="1">
      <c r="I5" s="259" t="s">
        <v>2</v>
      </c>
      <c r="J5" s="259"/>
      <c r="K5" s="259"/>
      <c r="L5" s="259"/>
      <c r="W5" s="259" t="s">
        <v>3</v>
      </c>
      <c r="X5" s="259"/>
      <c r="Y5" s="259"/>
      <c r="Z5" s="259"/>
      <c r="AA5" s="259"/>
    </row>
    <row r="6" spans="1:27" ht="19.5" customHeight="1">
      <c r="A6" s="260" t="s">
        <v>4</v>
      </c>
      <c r="B6" s="261"/>
      <c r="C6" s="266" t="s">
        <v>65</v>
      </c>
      <c r="D6" s="267"/>
      <c r="E6" s="268" t="s">
        <v>5</v>
      </c>
      <c r="F6" s="269"/>
      <c r="G6" s="268" t="s">
        <v>6</v>
      </c>
      <c r="H6" s="269"/>
      <c r="I6" s="266" t="s">
        <v>66</v>
      </c>
      <c r="J6" s="267"/>
      <c r="K6" s="268" t="s">
        <v>7</v>
      </c>
      <c r="L6" s="269"/>
      <c r="N6" s="260" t="s">
        <v>4</v>
      </c>
      <c r="O6" s="261"/>
      <c r="P6" s="266" t="str">
        <f>C6</f>
        <v>１　月分</v>
      </c>
      <c r="Q6" s="267"/>
      <c r="R6" s="268" t="s">
        <v>5</v>
      </c>
      <c r="S6" s="269"/>
      <c r="T6" s="268" t="s">
        <v>6</v>
      </c>
      <c r="U6" s="269"/>
      <c r="V6" s="266" t="str">
        <f>I6</f>
        <v>１ ～ 　月分累計</v>
      </c>
      <c r="W6" s="267"/>
      <c r="X6" s="270" t="s">
        <v>8</v>
      </c>
      <c r="Y6" s="268" t="s">
        <v>7</v>
      </c>
      <c r="Z6" s="272"/>
      <c r="AA6" s="269"/>
    </row>
    <row r="7" spans="1:27" ht="19.5" customHeight="1">
      <c r="A7" s="262"/>
      <c r="B7" s="263"/>
      <c r="C7" s="7" t="s">
        <v>9</v>
      </c>
      <c r="D7" s="8" t="s">
        <v>10</v>
      </c>
      <c r="E7" s="7" t="s">
        <v>9</v>
      </c>
      <c r="F7" s="9" t="s">
        <v>10</v>
      </c>
      <c r="G7" s="7" t="s">
        <v>9</v>
      </c>
      <c r="H7" s="8" t="s">
        <v>10</v>
      </c>
      <c r="I7" s="7" t="s">
        <v>9</v>
      </c>
      <c r="J7" s="9" t="s">
        <v>10</v>
      </c>
      <c r="K7" s="7" t="s">
        <v>9</v>
      </c>
      <c r="L7" s="9" t="s">
        <v>10</v>
      </c>
      <c r="N7" s="262"/>
      <c r="O7" s="263"/>
      <c r="P7" s="7" t="s">
        <v>9</v>
      </c>
      <c r="Q7" s="8" t="s">
        <v>10</v>
      </c>
      <c r="R7" s="7" t="s">
        <v>9</v>
      </c>
      <c r="S7" s="9" t="s">
        <v>10</v>
      </c>
      <c r="T7" s="7" t="s">
        <v>9</v>
      </c>
      <c r="U7" s="9" t="s">
        <v>10</v>
      </c>
      <c r="V7" s="10" t="s">
        <v>9</v>
      </c>
      <c r="W7" s="11" t="s">
        <v>10</v>
      </c>
      <c r="X7" s="271"/>
      <c r="Y7" s="7" t="s">
        <v>9</v>
      </c>
      <c r="Z7" s="12" t="s">
        <v>10</v>
      </c>
      <c r="AA7" s="9" t="s">
        <v>11</v>
      </c>
    </row>
    <row r="8" spans="1:27" s="19" customFormat="1" ht="19.5" customHeight="1">
      <c r="A8" s="262"/>
      <c r="B8" s="263"/>
      <c r="C8" s="13"/>
      <c r="D8" s="273">
        <f>D12+D41</f>
        <v>40879.529</v>
      </c>
      <c r="E8" s="14"/>
      <c r="F8" s="275">
        <v>110.5</v>
      </c>
      <c r="G8" s="16"/>
      <c r="H8" s="277">
        <v>131.1</v>
      </c>
      <c r="I8" s="18"/>
      <c r="J8" s="279"/>
      <c r="K8" s="16"/>
      <c r="L8" s="277"/>
      <c r="N8" s="262"/>
      <c r="O8" s="263"/>
      <c r="P8" s="13"/>
      <c r="Q8" s="281">
        <f>Q12+Q41</f>
        <v>38107.096</v>
      </c>
      <c r="R8" s="14"/>
      <c r="S8" s="275">
        <v>113</v>
      </c>
      <c r="T8" s="16"/>
      <c r="U8" s="275">
        <v>150</v>
      </c>
      <c r="V8" s="18"/>
      <c r="W8" s="279"/>
      <c r="X8" s="20"/>
      <c r="Y8" s="16"/>
      <c r="Z8" s="283"/>
      <c r="AA8" s="17"/>
    </row>
    <row r="9" spans="1:27" s="19" customFormat="1" ht="19.5" customHeight="1">
      <c r="A9" s="264"/>
      <c r="B9" s="265"/>
      <c r="C9" s="21"/>
      <c r="D9" s="274"/>
      <c r="E9" s="22"/>
      <c r="F9" s="276"/>
      <c r="G9" s="23"/>
      <c r="H9" s="278"/>
      <c r="I9" s="24"/>
      <c r="J9" s="280"/>
      <c r="K9" s="23"/>
      <c r="L9" s="278"/>
      <c r="M9" s="25"/>
      <c r="N9" s="264"/>
      <c r="O9" s="265"/>
      <c r="P9" s="21"/>
      <c r="Q9" s="282"/>
      <c r="R9" s="23"/>
      <c r="S9" s="276"/>
      <c r="T9" s="23"/>
      <c r="U9" s="276"/>
      <c r="V9" s="24"/>
      <c r="W9" s="280"/>
      <c r="X9" s="26"/>
      <c r="Y9" s="23"/>
      <c r="Z9" s="284"/>
      <c r="AA9" s="27"/>
    </row>
    <row r="10" spans="1:27" ht="15" customHeight="1">
      <c r="A10" s="28"/>
      <c r="B10" s="29"/>
      <c r="C10" s="30"/>
      <c r="D10" s="28"/>
      <c r="E10" s="31"/>
      <c r="F10" s="31"/>
      <c r="G10" s="28"/>
      <c r="H10" s="30"/>
      <c r="I10" s="30"/>
      <c r="J10" s="30"/>
      <c r="K10" s="30"/>
      <c r="L10" s="30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9.5" customHeight="1">
      <c r="A11" s="28"/>
      <c r="B11" s="29"/>
      <c r="C11" s="28"/>
      <c r="D11" s="28"/>
      <c r="E11" s="34"/>
      <c r="F11" s="34"/>
      <c r="G11" s="28"/>
      <c r="H11" s="28"/>
      <c r="I11" s="285" t="s">
        <v>12</v>
      </c>
      <c r="J11" s="285"/>
      <c r="K11" s="259"/>
      <c r="L11" s="259"/>
      <c r="N11" s="29"/>
      <c r="O11" s="29"/>
      <c r="P11" s="28"/>
      <c r="Q11" s="28"/>
      <c r="R11" s="28"/>
      <c r="S11" s="28"/>
      <c r="T11" s="28"/>
      <c r="U11" s="28"/>
      <c r="V11" s="28"/>
      <c r="W11" s="28"/>
      <c r="X11" s="285" t="s">
        <v>13</v>
      </c>
      <c r="Y11" s="285"/>
      <c r="Z11" s="285"/>
      <c r="AA11" s="285"/>
    </row>
    <row r="12" spans="1:27" s="36" customFormat="1" ht="36" customHeight="1">
      <c r="A12" s="286" t="s">
        <v>14</v>
      </c>
      <c r="B12" s="287"/>
      <c r="C12" s="119"/>
      <c r="D12" s="118">
        <v>39361</v>
      </c>
      <c r="E12" s="120"/>
      <c r="F12" s="121">
        <v>110.62364745229195</v>
      </c>
      <c r="G12" s="35"/>
      <c r="H12" s="15">
        <v>131.3215227037667</v>
      </c>
      <c r="I12" s="122"/>
      <c r="J12" s="118"/>
      <c r="K12" s="35"/>
      <c r="L12" s="15"/>
      <c r="N12" s="288" t="s">
        <v>14</v>
      </c>
      <c r="O12" s="289"/>
      <c r="P12" s="171"/>
      <c r="Q12" s="296">
        <f>SUM(Q14,Q23,Q25,Q27,Q32)</f>
        <v>36732</v>
      </c>
      <c r="R12" s="292"/>
      <c r="S12" s="275">
        <v>113.8</v>
      </c>
      <c r="T12" s="292"/>
      <c r="U12" s="275">
        <v>150</v>
      </c>
      <c r="V12" s="171"/>
      <c r="W12" s="296"/>
      <c r="X12" s="172"/>
      <c r="Y12" s="292"/>
      <c r="Z12" s="283"/>
      <c r="AA12" s="275"/>
    </row>
    <row r="13" spans="1:27" s="36" customFormat="1" ht="19.5" customHeight="1" hidden="1">
      <c r="A13" s="37"/>
      <c r="B13" s="38"/>
      <c r="C13" s="123"/>
      <c r="D13" s="124">
        <v>37911</v>
      </c>
      <c r="E13" s="125"/>
      <c r="F13" s="126">
        <v>110.79256531650009</v>
      </c>
      <c r="G13" s="127"/>
      <c r="H13" s="126">
        <v>131.16631491540673</v>
      </c>
      <c r="I13" s="123"/>
      <c r="J13" s="124"/>
      <c r="K13" s="127"/>
      <c r="L13" s="126"/>
      <c r="N13" s="290"/>
      <c r="O13" s="291"/>
      <c r="P13" s="113"/>
      <c r="Q13" s="294"/>
      <c r="R13" s="293"/>
      <c r="S13" s="294"/>
      <c r="T13" s="293"/>
      <c r="U13" s="294"/>
      <c r="V13" s="113"/>
      <c r="W13" s="294"/>
      <c r="X13" s="173"/>
      <c r="Y13" s="293"/>
      <c r="Z13" s="295"/>
      <c r="AA13" s="294"/>
    </row>
    <row r="14" spans="1:27" s="36" customFormat="1" ht="19.5" customHeight="1">
      <c r="A14" s="39" t="s">
        <v>15</v>
      </c>
      <c r="B14" s="40" t="s">
        <v>16</v>
      </c>
      <c r="C14" s="128"/>
      <c r="D14" s="108">
        <v>24914</v>
      </c>
      <c r="E14" s="129"/>
      <c r="F14" s="130">
        <v>103.108057774283</v>
      </c>
      <c r="G14" s="109"/>
      <c r="H14" s="110">
        <v>126.90505297473513</v>
      </c>
      <c r="I14" s="131"/>
      <c r="J14" s="108"/>
      <c r="K14" s="109"/>
      <c r="L14" s="110"/>
      <c r="M14" s="36" t="s">
        <v>17</v>
      </c>
      <c r="N14" s="41" t="s">
        <v>15</v>
      </c>
      <c r="O14" s="98" t="s">
        <v>16</v>
      </c>
      <c r="P14" s="128"/>
      <c r="Q14" s="174">
        <v>23230</v>
      </c>
      <c r="R14" s="109"/>
      <c r="S14" s="130">
        <v>109.33308231750365</v>
      </c>
      <c r="T14" s="109"/>
      <c r="U14" s="110">
        <v>134.94045890212024</v>
      </c>
      <c r="V14" s="175"/>
      <c r="W14" s="147"/>
      <c r="X14" s="176"/>
      <c r="Y14" s="109"/>
      <c r="Z14" s="177"/>
      <c r="AA14" s="110"/>
    </row>
    <row r="15" spans="1:28" ht="19.5" customHeight="1">
      <c r="A15" s="43">
        <v>1</v>
      </c>
      <c r="B15" s="44" t="s">
        <v>19</v>
      </c>
      <c r="C15" s="45">
        <v>12344</v>
      </c>
      <c r="D15" s="46">
        <v>22396</v>
      </c>
      <c r="E15" s="132">
        <v>97.4039296141403</v>
      </c>
      <c r="F15" s="133">
        <v>103.3407161314138</v>
      </c>
      <c r="G15" s="134">
        <v>106.90222568632545</v>
      </c>
      <c r="H15" s="135">
        <v>129.00921658986175</v>
      </c>
      <c r="I15" s="136"/>
      <c r="J15" s="136"/>
      <c r="K15" s="137"/>
      <c r="L15" s="135"/>
      <c r="N15" s="43">
        <v>1</v>
      </c>
      <c r="O15" s="44" t="s">
        <v>19</v>
      </c>
      <c r="P15" s="45">
        <v>12025</v>
      </c>
      <c r="Q15" s="178">
        <v>21838</v>
      </c>
      <c r="R15" s="134">
        <v>98.73552836850315</v>
      </c>
      <c r="S15" s="133">
        <v>108.35028528901016</v>
      </c>
      <c r="T15" s="134">
        <v>107.65443151298119</v>
      </c>
      <c r="U15" s="135">
        <v>136.45338665333668</v>
      </c>
      <c r="V15" s="179"/>
      <c r="W15" s="180"/>
      <c r="X15" s="179">
        <v>6666</v>
      </c>
      <c r="Y15" s="134"/>
      <c r="Z15" s="181"/>
      <c r="AA15" s="135">
        <v>70.75681987050207</v>
      </c>
      <c r="AB15" s="1" t="s">
        <v>18</v>
      </c>
    </row>
    <row r="16" spans="1:27" ht="19.5" customHeight="1">
      <c r="A16" s="43"/>
      <c r="B16" s="44" t="s">
        <v>20</v>
      </c>
      <c r="C16" s="45">
        <v>1729</v>
      </c>
      <c r="D16" s="46">
        <v>1312</v>
      </c>
      <c r="E16" s="132">
        <v>134.13498836307215</v>
      </c>
      <c r="F16" s="133">
        <v>147.58155230596174</v>
      </c>
      <c r="G16" s="134">
        <v>112.85900783289817</v>
      </c>
      <c r="H16" s="135">
        <v>115.90106007067138</v>
      </c>
      <c r="I16" s="136"/>
      <c r="J16" s="138"/>
      <c r="K16" s="137"/>
      <c r="L16" s="135"/>
      <c r="N16" s="43"/>
      <c r="O16" s="44" t="s">
        <v>20</v>
      </c>
      <c r="P16" s="45">
        <v>1679</v>
      </c>
      <c r="Q16" s="178">
        <v>1224</v>
      </c>
      <c r="R16" s="134">
        <v>148.71567759078832</v>
      </c>
      <c r="S16" s="133">
        <v>154.15617128463475</v>
      </c>
      <c r="T16" s="134">
        <v>101.75757575757575</v>
      </c>
      <c r="U16" s="135">
        <v>107.27432077125329</v>
      </c>
      <c r="V16" s="179"/>
      <c r="W16" s="180"/>
      <c r="X16" s="182">
        <v>1221</v>
      </c>
      <c r="Y16" s="134"/>
      <c r="Z16" s="181"/>
      <c r="AA16" s="135">
        <v>54.827121688370006</v>
      </c>
    </row>
    <row r="17" spans="1:27" ht="19.5" customHeight="1">
      <c r="A17" s="43"/>
      <c r="B17" s="44" t="s">
        <v>21</v>
      </c>
      <c r="C17" s="45">
        <v>3529</v>
      </c>
      <c r="D17" s="46">
        <v>4487</v>
      </c>
      <c r="E17" s="132">
        <v>80.46055631554948</v>
      </c>
      <c r="F17" s="133">
        <v>91.70243204577969</v>
      </c>
      <c r="G17" s="134">
        <v>121.56389941439889</v>
      </c>
      <c r="H17" s="135">
        <v>136.1347087378641</v>
      </c>
      <c r="I17" s="136"/>
      <c r="J17" s="138"/>
      <c r="K17" s="137"/>
      <c r="L17" s="135"/>
      <c r="N17" s="43"/>
      <c r="O17" s="44" t="s">
        <v>22</v>
      </c>
      <c r="P17" s="45">
        <v>3112</v>
      </c>
      <c r="Q17" s="178">
        <v>3769</v>
      </c>
      <c r="R17" s="134">
        <v>71.01780009128252</v>
      </c>
      <c r="S17" s="133">
        <v>78.94847088395476</v>
      </c>
      <c r="T17" s="134">
        <v>102.67238535136919</v>
      </c>
      <c r="U17" s="135">
        <v>122.25105416801817</v>
      </c>
      <c r="V17" s="179"/>
      <c r="W17" s="180"/>
      <c r="X17" s="182">
        <v>2083</v>
      </c>
      <c r="Y17" s="134"/>
      <c r="Z17" s="181"/>
      <c r="AA17" s="135">
        <v>69.08789386401327</v>
      </c>
    </row>
    <row r="18" spans="1:27" ht="19.5" customHeight="1">
      <c r="A18" s="43"/>
      <c r="B18" s="44" t="s">
        <v>23</v>
      </c>
      <c r="C18" s="45">
        <v>7086</v>
      </c>
      <c r="D18" s="46">
        <v>16597</v>
      </c>
      <c r="E18" s="132">
        <v>101.25750214346955</v>
      </c>
      <c r="F18" s="133">
        <v>104.44933920704845</v>
      </c>
      <c r="G18" s="134">
        <v>99.63442069741282</v>
      </c>
      <c r="H18" s="135">
        <v>128.34055057222395</v>
      </c>
      <c r="I18" s="136"/>
      <c r="J18" s="138"/>
      <c r="K18" s="137"/>
      <c r="L18" s="135"/>
      <c r="N18" s="43"/>
      <c r="O18" s="44" t="s">
        <v>23</v>
      </c>
      <c r="P18" s="45">
        <v>7234</v>
      </c>
      <c r="Q18" s="178">
        <v>16845</v>
      </c>
      <c r="R18" s="134">
        <v>108.48830233953208</v>
      </c>
      <c r="S18" s="133">
        <v>115.47953657366148</v>
      </c>
      <c r="T18" s="134">
        <v>111.4809677916474</v>
      </c>
      <c r="U18" s="135">
        <v>142.99660441426147</v>
      </c>
      <c r="V18" s="179"/>
      <c r="W18" s="180"/>
      <c r="X18" s="182">
        <v>3362</v>
      </c>
      <c r="Y18" s="134"/>
      <c r="Z18" s="181"/>
      <c r="AA18" s="135">
        <v>80.44986838956689</v>
      </c>
    </row>
    <row r="19" spans="1:28" ht="19.5" customHeight="1">
      <c r="A19" s="43">
        <v>2</v>
      </c>
      <c r="B19" s="44" t="s">
        <v>24</v>
      </c>
      <c r="C19" s="45">
        <v>12294</v>
      </c>
      <c r="D19" s="46">
        <v>1068</v>
      </c>
      <c r="E19" s="132">
        <v>119.17409848778597</v>
      </c>
      <c r="F19" s="133">
        <v>94.68085106382979</v>
      </c>
      <c r="G19" s="134">
        <v>87.12969525159461</v>
      </c>
      <c r="H19" s="135">
        <v>88.85191347753744</v>
      </c>
      <c r="I19" s="136"/>
      <c r="J19" s="138"/>
      <c r="K19" s="137"/>
      <c r="L19" s="135"/>
      <c r="N19" s="43">
        <v>2</v>
      </c>
      <c r="O19" s="44" t="s">
        <v>24</v>
      </c>
      <c r="P19" s="45">
        <v>15270</v>
      </c>
      <c r="Q19" s="178">
        <v>1392</v>
      </c>
      <c r="R19" s="134">
        <v>147.60753987433543</v>
      </c>
      <c r="S19" s="133">
        <v>127.47252747252747</v>
      </c>
      <c r="T19" s="134">
        <v>103.79282218597064</v>
      </c>
      <c r="U19" s="135">
        <v>114.94632535094964</v>
      </c>
      <c r="V19" s="179"/>
      <c r="W19" s="180"/>
      <c r="X19" s="182">
        <v>16985</v>
      </c>
      <c r="Y19" s="134"/>
      <c r="Z19" s="181"/>
      <c r="AA19" s="135">
        <v>78.73267510313819</v>
      </c>
      <c r="AB19" s="1" t="s">
        <v>18</v>
      </c>
    </row>
    <row r="20" spans="1:27" ht="19.5" customHeight="1" hidden="1">
      <c r="A20" s="43"/>
      <c r="B20" s="44" t="s">
        <v>25</v>
      </c>
      <c r="C20" s="45">
        <v>0</v>
      </c>
      <c r="D20" s="46">
        <v>0</v>
      </c>
      <c r="E20" s="132" t="s">
        <v>57</v>
      </c>
      <c r="F20" s="133" t="s">
        <v>57</v>
      </c>
      <c r="G20" s="134" t="s">
        <v>57</v>
      </c>
      <c r="H20" s="135" t="s">
        <v>57</v>
      </c>
      <c r="I20" s="136"/>
      <c r="J20" s="138"/>
      <c r="K20" s="137"/>
      <c r="L20" s="135"/>
      <c r="N20" s="43"/>
      <c r="O20" s="44" t="s">
        <v>25</v>
      </c>
      <c r="P20" s="45"/>
      <c r="Q20" s="178"/>
      <c r="R20" s="134"/>
      <c r="S20" s="133"/>
      <c r="T20" s="134"/>
      <c r="U20" s="135"/>
      <c r="V20" s="179"/>
      <c r="W20" s="180"/>
      <c r="X20" s="182"/>
      <c r="Y20" s="134"/>
      <c r="Z20" s="181"/>
      <c r="AA20" s="135"/>
    </row>
    <row r="21" spans="1:27" ht="19.5" customHeight="1" hidden="1">
      <c r="A21" s="43"/>
      <c r="B21" s="44" t="s">
        <v>26</v>
      </c>
      <c r="C21" s="45">
        <v>0</v>
      </c>
      <c r="D21" s="46">
        <v>0</v>
      </c>
      <c r="E21" s="132" t="s">
        <v>57</v>
      </c>
      <c r="F21" s="133" t="s">
        <v>57</v>
      </c>
      <c r="G21" s="134" t="s">
        <v>57</v>
      </c>
      <c r="H21" s="135" t="s">
        <v>57</v>
      </c>
      <c r="I21" s="136"/>
      <c r="J21" s="138"/>
      <c r="K21" s="137"/>
      <c r="L21" s="135"/>
      <c r="N21" s="43"/>
      <c r="O21" s="44" t="s">
        <v>26</v>
      </c>
      <c r="P21" s="45"/>
      <c r="Q21" s="178"/>
      <c r="R21" s="134"/>
      <c r="S21" s="133"/>
      <c r="T21" s="134"/>
      <c r="U21" s="135"/>
      <c r="V21" s="179"/>
      <c r="W21" s="180"/>
      <c r="X21" s="182"/>
      <c r="Y21" s="134"/>
      <c r="Z21" s="181"/>
      <c r="AA21" s="135"/>
    </row>
    <row r="22" spans="1:27" ht="19.5" customHeight="1">
      <c r="A22" s="43">
        <v>3</v>
      </c>
      <c r="B22" s="50" t="s">
        <v>27</v>
      </c>
      <c r="C22" s="45"/>
      <c r="D22" s="46">
        <v>1450</v>
      </c>
      <c r="E22" s="139"/>
      <c r="F22" s="140">
        <v>106.38297872340425</v>
      </c>
      <c r="G22" s="141"/>
      <c r="H22" s="142">
        <v>135.5140186915888</v>
      </c>
      <c r="I22" s="143"/>
      <c r="J22" s="144"/>
      <c r="K22" s="145"/>
      <c r="L22" s="142"/>
      <c r="N22" s="43">
        <v>3</v>
      </c>
      <c r="O22" s="51" t="s">
        <v>27</v>
      </c>
      <c r="P22" s="45"/>
      <c r="Q22" s="183"/>
      <c r="R22" s="141"/>
      <c r="S22" s="140"/>
      <c r="T22" s="141"/>
      <c r="U22" s="142"/>
      <c r="V22" s="184"/>
      <c r="W22" s="185"/>
      <c r="X22" s="186"/>
      <c r="Y22" s="152"/>
      <c r="Z22" s="114"/>
      <c r="AA22" s="115"/>
    </row>
    <row r="23" spans="1:27" s="36" customFormat="1" ht="19.5" customHeight="1">
      <c r="A23" s="41" t="s">
        <v>28</v>
      </c>
      <c r="B23" s="42" t="s">
        <v>29</v>
      </c>
      <c r="C23" s="128"/>
      <c r="D23" s="108">
        <v>5182</v>
      </c>
      <c r="E23" s="129"/>
      <c r="F23" s="130">
        <v>137.56304751791876</v>
      </c>
      <c r="G23" s="109"/>
      <c r="H23" s="110">
        <v>120.3996282527881</v>
      </c>
      <c r="I23" s="146"/>
      <c r="J23" s="147"/>
      <c r="K23" s="148"/>
      <c r="L23" s="110"/>
      <c r="N23" s="41" t="s">
        <v>28</v>
      </c>
      <c r="O23" s="40" t="s">
        <v>29</v>
      </c>
      <c r="P23" s="128"/>
      <c r="Q23" s="174">
        <v>4848</v>
      </c>
      <c r="R23" s="109"/>
      <c r="S23" s="130">
        <v>155.23535062439962</v>
      </c>
      <c r="T23" s="109"/>
      <c r="U23" s="110">
        <v>187.32612055641422</v>
      </c>
      <c r="V23" s="175"/>
      <c r="W23" s="147"/>
      <c r="X23" s="187"/>
      <c r="Y23" s="159"/>
      <c r="Z23" s="188"/>
      <c r="AA23" s="160"/>
    </row>
    <row r="24" spans="1:28" ht="19.5" customHeight="1">
      <c r="A24" s="49">
        <v>4</v>
      </c>
      <c r="B24" s="50" t="s">
        <v>30</v>
      </c>
      <c r="C24" s="149">
        <v>3774</v>
      </c>
      <c r="D24" s="150">
        <v>5182</v>
      </c>
      <c r="E24" s="139">
        <v>121.23353678123996</v>
      </c>
      <c r="F24" s="140">
        <v>137.56304751791876</v>
      </c>
      <c r="G24" s="141">
        <v>97.97507788161992</v>
      </c>
      <c r="H24" s="142">
        <v>120.3996282527881</v>
      </c>
      <c r="I24" s="143"/>
      <c r="J24" s="144"/>
      <c r="K24" s="145"/>
      <c r="L24" s="142"/>
      <c r="N24" s="49">
        <v>4</v>
      </c>
      <c r="O24" s="50" t="s">
        <v>30</v>
      </c>
      <c r="P24" s="149">
        <v>3780</v>
      </c>
      <c r="Q24" s="189">
        <v>4848</v>
      </c>
      <c r="R24" s="141">
        <v>148.35164835164835</v>
      </c>
      <c r="S24" s="140">
        <v>155.23535062439962</v>
      </c>
      <c r="T24" s="141">
        <v>154.03422982885087</v>
      </c>
      <c r="U24" s="142">
        <v>187.32612055641422</v>
      </c>
      <c r="V24" s="184"/>
      <c r="W24" s="190"/>
      <c r="X24" s="191">
        <v>3424</v>
      </c>
      <c r="Y24" s="141"/>
      <c r="Z24" s="192"/>
      <c r="AA24" s="142">
        <v>71.73685313220197</v>
      </c>
      <c r="AB24" s="1" t="s">
        <v>18</v>
      </c>
    </row>
    <row r="25" spans="1:27" s="36" customFormat="1" ht="19.5" customHeight="1">
      <c r="A25" s="41" t="s">
        <v>31</v>
      </c>
      <c r="B25" s="42" t="s">
        <v>32</v>
      </c>
      <c r="C25" s="128"/>
      <c r="D25" s="108">
        <v>387</v>
      </c>
      <c r="E25" s="129"/>
      <c r="F25" s="130">
        <v>122.46835443037975</v>
      </c>
      <c r="G25" s="109"/>
      <c r="H25" s="110">
        <v>94.62102689486552</v>
      </c>
      <c r="I25" s="146"/>
      <c r="J25" s="147"/>
      <c r="K25" s="148"/>
      <c r="L25" s="110"/>
      <c r="N25" s="41" t="s">
        <v>31</v>
      </c>
      <c r="O25" s="42" t="s">
        <v>32</v>
      </c>
      <c r="P25" s="128"/>
      <c r="Q25" s="174">
        <v>328</v>
      </c>
      <c r="R25" s="109"/>
      <c r="S25" s="130">
        <v>136.66666666666669</v>
      </c>
      <c r="T25" s="109"/>
      <c r="U25" s="110">
        <v>109.33333333333333</v>
      </c>
      <c r="V25" s="175"/>
      <c r="W25" s="147"/>
      <c r="X25" s="176"/>
      <c r="Y25" s="109"/>
      <c r="Z25" s="177"/>
      <c r="AA25" s="110"/>
    </row>
    <row r="26" spans="1:27" ht="19.5" customHeight="1">
      <c r="A26" s="49">
        <v>5</v>
      </c>
      <c r="B26" s="51" t="s">
        <v>33</v>
      </c>
      <c r="C26" s="52">
        <v>7882</v>
      </c>
      <c r="D26" s="48">
        <v>387</v>
      </c>
      <c r="E26" s="114">
        <v>104.75810738968634</v>
      </c>
      <c r="F26" s="151">
        <v>122.46835443037975</v>
      </c>
      <c r="G26" s="152">
        <v>77.10819800430444</v>
      </c>
      <c r="H26" s="115">
        <v>94.62102689486552</v>
      </c>
      <c r="I26" s="153"/>
      <c r="J26" s="154"/>
      <c r="K26" s="155"/>
      <c r="L26" s="115"/>
      <c r="N26" s="49">
        <v>5</v>
      </c>
      <c r="O26" s="51" t="s">
        <v>33</v>
      </c>
      <c r="P26" s="52">
        <v>7904</v>
      </c>
      <c r="Q26" s="183">
        <v>328</v>
      </c>
      <c r="R26" s="152">
        <v>124.8065687667772</v>
      </c>
      <c r="S26" s="151">
        <v>136.66666666666669</v>
      </c>
      <c r="T26" s="152">
        <v>123.53860581431698</v>
      </c>
      <c r="U26" s="115">
        <v>109.33333333333333</v>
      </c>
      <c r="V26" s="193"/>
      <c r="W26" s="185"/>
      <c r="X26" s="194">
        <v>50221</v>
      </c>
      <c r="Y26" s="152"/>
      <c r="Z26" s="195"/>
      <c r="AA26" s="115">
        <v>116.69532484431639</v>
      </c>
    </row>
    <row r="27" spans="1:27" s="36" customFormat="1" ht="19.5" customHeight="1">
      <c r="A27" s="39" t="s">
        <v>34</v>
      </c>
      <c r="B27" s="40" t="s">
        <v>35</v>
      </c>
      <c r="C27" s="156"/>
      <c r="D27" s="111">
        <v>8326</v>
      </c>
      <c r="E27" s="157"/>
      <c r="F27" s="158">
        <v>121.56519199883195</v>
      </c>
      <c r="G27" s="159"/>
      <c r="H27" s="160">
        <v>151.2168543407192</v>
      </c>
      <c r="I27" s="161"/>
      <c r="J27" s="162"/>
      <c r="K27" s="163"/>
      <c r="L27" s="160"/>
      <c r="N27" s="39" t="s">
        <v>34</v>
      </c>
      <c r="O27" s="40" t="s">
        <v>35</v>
      </c>
      <c r="P27" s="156"/>
      <c r="Q27" s="196">
        <v>8035</v>
      </c>
      <c r="R27" s="159"/>
      <c r="S27" s="158">
        <v>108.84584123543756</v>
      </c>
      <c r="T27" s="159"/>
      <c r="U27" s="160">
        <v>200.37406483790522</v>
      </c>
      <c r="V27" s="197"/>
      <c r="W27" s="162"/>
      <c r="X27" s="187"/>
      <c r="Y27" s="159"/>
      <c r="Z27" s="188"/>
      <c r="AA27" s="160"/>
    </row>
    <row r="28" spans="1:27" ht="19.5" customHeight="1">
      <c r="A28" s="43">
        <v>6</v>
      </c>
      <c r="B28" s="44" t="s">
        <v>36</v>
      </c>
      <c r="C28" s="45">
        <v>63278</v>
      </c>
      <c r="D28" s="46">
        <v>1154</v>
      </c>
      <c r="E28" s="132">
        <v>142.6979974742919</v>
      </c>
      <c r="F28" s="133">
        <v>143.53233830845772</v>
      </c>
      <c r="G28" s="134">
        <v>121.95112550107925</v>
      </c>
      <c r="H28" s="135">
        <v>142.998760842627</v>
      </c>
      <c r="I28" s="136"/>
      <c r="J28" s="138"/>
      <c r="K28" s="137"/>
      <c r="L28" s="135"/>
      <c r="N28" s="43">
        <v>6</v>
      </c>
      <c r="O28" s="44" t="s">
        <v>36</v>
      </c>
      <c r="P28" s="45">
        <v>57872</v>
      </c>
      <c r="Q28" s="178">
        <v>1916</v>
      </c>
      <c r="R28" s="134">
        <v>121.27155759518871</v>
      </c>
      <c r="S28" s="133">
        <v>112.3094958968347</v>
      </c>
      <c r="T28" s="134">
        <v>117.17114454050332</v>
      </c>
      <c r="U28" s="135">
        <v>214.31767337807608</v>
      </c>
      <c r="V28" s="179"/>
      <c r="W28" s="180"/>
      <c r="X28" s="182">
        <v>94879</v>
      </c>
      <c r="Y28" s="134"/>
      <c r="Z28" s="181"/>
      <c r="AA28" s="135">
        <v>86.89428422276968</v>
      </c>
    </row>
    <row r="29" spans="1:28" ht="19.5" customHeight="1">
      <c r="A29" s="43">
        <v>7</v>
      </c>
      <c r="B29" s="44" t="s">
        <v>37</v>
      </c>
      <c r="C29" s="45">
        <v>1239</v>
      </c>
      <c r="D29" s="46">
        <v>4649</v>
      </c>
      <c r="E29" s="132">
        <v>104.46880269814503</v>
      </c>
      <c r="F29" s="133">
        <v>116.31223417563173</v>
      </c>
      <c r="G29" s="134">
        <v>152.58620689655174</v>
      </c>
      <c r="H29" s="135">
        <v>176.6337386018237</v>
      </c>
      <c r="I29" s="136"/>
      <c r="J29" s="138"/>
      <c r="K29" s="137"/>
      <c r="L29" s="135"/>
      <c r="N29" s="43">
        <v>7</v>
      </c>
      <c r="O29" s="44" t="s">
        <v>37</v>
      </c>
      <c r="P29" s="45">
        <v>1373</v>
      </c>
      <c r="Q29" s="178">
        <v>4636</v>
      </c>
      <c r="R29" s="134">
        <v>121.50442477876105</v>
      </c>
      <c r="S29" s="133">
        <v>120.91810119979132</v>
      </c>
      <c r="T29" s="134">
        <v>205.23168908819133</v>
      </c>
      <c r="U29" s="135">
        <v>220.44698050404185</v>
      </c>
      <c r="V29" s="179"/>
      <c r="W29" s="180"/>
      <c r="X29" s="182">
        <v>1197</v>
      </c>
      <c r="Y29" s="134"/>
      <c r="Z29" s="181"/>
      <c r="AA29" s="135">
        <v>58.163265306122454</v>
      </c>
      <c r="AB29" s="1" t="s">
        <v>18</v>
      </c>
    </row>
    <row r="30" spans="1:27" ht="19.5" customHeight="1">
      <c r="A30" s="43">
        <v>8</v>
      </c>
      <c r="B30" s="44" t="s">
        <v>38</v>
      </c>
      <c r="C30" s="45">
        <v>1309</v>
      </c>
      <c r="D30" s="46">
        <v>725</v>
      </c>
      <c r="E30" s="132">
        <v>113.72719374456995</v>
      </c>
      <c r="F30" s="133">
        <v>111.19631901840492</v>
      </c>
      <c r="G30" s="134">
        <v>108.18181818181819</v>
      </c>
      <c r="H30" s="135">
        <v>118.85245901639345</v>
      </c>
      <c r="I30" s="136"/>
      <c r="J30" s="138"/>
      <c r="K30" s="137"/>
      <c r="L30" s="135"/>
      <c r="N30" s="43">
        <v>8</v>
      </c>
      <c r="O30" s="44" t="s">
        <v>38</v>
      </c>
      <c r="P30" s="45">
        <v>710</v>
      </c>
      <c r="Q30" s="178">
        <v>215</v>
      </c>
      <c r="R30" s="134">
        <v>89.87341772151899</v>
      </c>
      <c r="S30" s="133">
        <v>53.884711779448615</v>
      </c>
      <c r="T30" s="134">
        <v>125.66371681415929</v>
      </c>
      <c r="U30" s="135">
        <v>79.04411764705881</v>
      </c>
      <c r="V30" s="179"/>
      <c r="W30" s="180"/>
      <c r="X30" s="182">
        <v>4592</v>
      </c>
      <c r="Y30" s="134"/>
      <c r="Z30" s="181"/>
      <c r="AA30" s="135">
        <v>119.55219994793023</v>
      </c>
    </row>
    <row r="31" spans="1:27" ht="19.5" customHeight="1">
      <c r="A31" s="43">
        <v>9</v>
      </c>
      <c r="B31" s="51" t="s">
        <v>39</v>
      </c>
      <c r="C31" s="52">
        <v>1769</v>
      </c>
      <c r="D31" s="48">
        <v>1798</v>
      </c>
      <c r="E31" s="114">
        <v>130.55350553505534</v>
      </c>
      <c r="F31" s="151">
        <v>128.79656160458453</v>
      </c>
      <c r="G31" s="152">
        <v>125.01766784452296</v>
      </c>
      <c r="H31" s="115">
        <v>123.40425531914893</v>
      </c>
      <c r="I31" s="153"/>
      <c r="J31" s="154"/>
      <c r="K31" s="155"/>
      <c r="L31" s="115"/>
      <c r="N31" s="43">
        <v>9</v>
      </c>
      <c r="O31" s="51" t="s">
        <v>39</v>
      </c>
      <c r="P31" s="52">
        <v>1197</v>
      </c>
      <c r="Q31" s="183">
        <v>1268</v>
      </c>
      <c r="R31" s="152">
        <v>81.42857142857143</v>
      </c>
      <c r="S31" s="151">
        <v>87.87248787248788</v>
      </c>
      <c r="T31" s="152">
        <v>161.75675675675674</v>
      </c>
      <c r="U31" s="115">
        <v>171.1201079622132</v>
      </c>
      <c r="V31" s="193"/>
      <c r="W31" s="185"/>
      <c r="X31" s="194">
        <v>3761</v>
      </c>
      <c r="Y31" s="152"/>
      <c r="Z31" s="195"/>
      <c r="AA31" s="115">
        <v>108.38616714697406</v>
      </c>
    </row>
    <row r="32" spans="1:27" s="36" customFormat="1" ht="19.5" customHeight="1">
      <c r="A32" s="41" t="s">
        <v>55</v>
      </c>
      <c r="B32" s="40" t="s">
        <v>40</v>
      </c>
      <c r="C32" s="156"/>
      <c r="D32" s="111">
        <v>552</v>
      </c>
      <c r="E32" s="157"/>
      <c r="F32" s="158">
        <v>113.58024691358024</v>
      </c>
      <c r="G32" s="159"/>
      <c r="H32" s="160">
        <v>452.45901639344265</v>
      </c>
      <c r="I32" s="161"/>
      <c r="J32" s="162"/>
      <c r="K32" s="163"/>
      <c r="L32" s="160"/>
      <c r="M32" s="112"/>
      <c r="N32" s="41" t="s">
        <v>55</v>
      </c>
      <c r="O32" s="40" t="s">
        <v>40</v>
      </c>
      <c r="P32" s="156"/>
      <c r="Q32" s="196">
        <v>291</v>
      </c>
      <c r="R32" s="159"/>
      <c r="S32" s="158">
        <v>103.92857142857143</v>
      </c>
      <c r="T32" s="159"/>
      <c r="U32" s="160">
        <v>76.98412698412699</v>
      </c>
      <c r="V32" s="197"/>
      <c r="W32" s="162"/>
      <c r="X32" s="198"/>
      <c r="Y32" s="159"/>
      <c r="Z32" s="188"/>
      <c r="AA32" s="160"/>
    </row>
    <row r="33" spans="1:27" ht="19.5" customHeight="1">
      <c r="A33" s="49">
        <v>10</v>
      </c>
      <c r="B33" s="51" t="s">
        <v>41</v>
      </c>
      <c r="C33" s="52">
        <v>1562</v>
      </c>
      <c r="D33" s="48">
        <v>552</v>
      </c>
      <c r="E33" s="114">
        <v>95.06999391357273</v>
      </c>
      <c r="F33" s="151">
        <v>113.58024691358024</v>
      </c>
      <c r="G33" s="152">
        <v>123.18611987381703</v>
      </c>
      <c r="H33" s="115">
        <v>452.45901639344265</v>
      </c>
      <c r="I33" s="153"/>
      <c r="J33" s="154"/>
      <c r="K33" s="155"/>
      <c r="L33" s="115"/>
      <c r="N33" s="49">
        <v>10</v>
      </c>
      <c r="O33" s="51" t="s">
        <v>41</v>
      </c>
      <c r="P33" s="52">
        <v>1514</v>
      </c>
      <c r="Q33" s="183">
        <v>291</v>
      </c>
      <c r="R33" s="152">
        <v>75.3233830845771</v>
      </c>
      <c r="S33" s="151">
        <v>103.92857142857143</v>
      </c>
      <c r="T33" s="152">
        <v>84.77043673012318</v>
      </c>
      <c r="U33" s="115">
        <v>76.98412698412699</v>
      </c>
      <c r="V33" s="193"/>
      <c r="W33" s="185"/>
      <c r="X33" s="194">
        <v>8800</v>
      </c>
      <c r="Y33" s="152"/>
      <c r="Z33" s="195"/>
      <c r="AA33" s="115">
        <v>66.30999924647728</v>
      </c>
    </row>
    <row r="34" spans="1:27" ht="19.5" customHeight="1" hidden="1">
      <c r="A34" s="43">
        <v>11</v>
      </c>
      <c r="B34" s="204" t="s">
        <v>56</v>
      </c>
      <c r="C34" s="78">
        <v>0</v>
      </c>
      <c r="D34" s="205">
        <v>0</v>
      </c>
      <c r="E34" s="206" t="s">
        <v>57</v>
      </c>
      <c r="F34" s="207" t="s">
        <v>57</v>
      </c>
      <c r="G34" s="208" t="s">
        <v>57</v>
      </c>
      <c r="H34" s="209" t="s">
        <v>57</v>
      </c>
      <c r="I34" s="210"/>
      <c r="J34" s="211"/>
      <c r="K34" s="212"/>
      <c r="L34" s="209"/>
      <c r="N34" s="43">
        <v>11</v>
      </c>
      <c r="O34" s="204" t="s">
        <v>56</v>
      </c>
      <c r="P34" s="78">
        <v>0</v>
      </c>
      <c r="Q34" s="213">
        <v>0</v>
      </c>
      <c r="R34" s="208" t="s">
        <v>57</v>
      </c>
      <c r="S34" s="207" t="s">
        <v>57</v>
      </c>
      <c r="T34" s="208" t="s">
        <v>57</v>
      </c>
      <c r="U34" s="209" t="s">
        <v>57</v>
      </c>
      <c r="V34" s="214"/>
      <c r="W34" s="215"/>
      <c r="X34" s="216">
        <v>0</v>
      </c>
      <c r="Y34" s="208"/>
      <c r="Z34" s="217"/>
      <c r="AA34" s="209">
        <v>0</v>
      </c>
    </row>
    <row r="35" spans="1:27" s="36" customFormat="1" ht="19.5" customHeight="1" hidden="1">
      <c r="A35" s="53" t="s">
        <v>54</v>
      </c>
      <c r="B35" s="54" t="s">
        <v>42</v>
      </c>
      <c r="C35" s="164">
        <v>0</v>
      </c>
      <c r="D35" s="55">
        <v>0</v>
      </c>
      <c r="E35" s="165">
        <v>0</v>
      </c>
      <c r="F35" s="166">
        <v>0</v>
      </c>
      <c r="G35" s="167">
        <v>0</v>
      </c>
      <c r="H35" s="56">
        <v>0</v>
      </c>
      <c r="I35" s="168"/>
      <c r="J35" s="169"/>
      <c r="K35" s="170"/>
      <c r="L35" s="56"/>
      <c r="N35" s="53" t="s">
        <v>54</v>
      </c>
      <c r="O35" s="54" t="s">
        <v>42</v>
      </c>
      <c r="P35" s="164">
        <v>0</v>
      </c>
      <c r="Q35" s="199">
        <v>0</v>
      </c>
      <c r="R35" s="167">
        <v>0</v>
      </c>
      <c r="S35" s="166">
        <v>0</v>
      </c>
      <c r="T35" s="167">
        <v>0</v>
      </c>
      <c r="U35" s="56">
        <v>0</v>
      </c>
      <c r="V35" s="200"/>
      <c r="W35" s="201"/>
      <c r="X35" s="202">
        <v>0</v>
      </c>
      <c r="Y35" s="167"/>
      <c r="Z35" s="203"/>
      <c r="AA35" s="56">
        <v>0</v>
      </c>
    </row>
    <row r="36" spans="1:15" s="61" customFormat="1" ht="7.5" customHeight="1">
      <c r="A36" s="57"/>
      <c r="B36" s="58"/>
      <c r="N36" s="57"/>
      <c r="O36" s="58"/>
    </row>
    <row r="37" spans="1:27" s="61" customFormat="1" ht="12" customHeight="1">
      <c r="A37" s="64"/>
      <c r="E37" s="65"/>
      <c r="F37" s="59"/>
      <c r="G37" s="59"/>
      <c r="H37" s="59"/>
      <c r="I37" s="60"/>
      <c r="J37" s="60"/>
      <c r="K37" s="59"/>
      <c r="L37" s="59"/>
      <c r="N37" s="64"/>
      <c r="S37" s="62"/>
      <c r="T37" s="62"/>
      <c r="U37" s="62"/>
      <c r="V37" s="63"/>
      <c r="W37" s="63"/>
      <c r="X37" s="63"/>
      <c r="Y37" s="66"/>
      <c r="Z37" s="66"/>
      <c r="AA37" s="66"/>
    </row>
    <row r="38" spans="1:27" s="61" customFormat="1" ht="12" customHeight="1">
      <c r="A38" s="64"/>
      <c r="C38" s="65"/>
      <c r="D38" s="65"/>
      <c r="E38" s="65"/>
      <c r="F38" s="65"/>
      <c r="G38" s="65"/>
      <c r="H38" s="65"/>
      <c r="I38" s="65"/>
      <c r="J38" s="60"/>
      <c r="K38" s="59"/>
      <c r="L38" s="59"/>
      <c r="N38" s="64"/>
      <c r="W38" s="63"/>
      <c r="X38" s="63"/>
      <c r="Y38" s="66"/>
      <c r="Z38" s="66"/>
      <c r="AA38" s="66"/>
    </row>
    <row r="39" spans="1:27" s="61" customFormat="1" ht="12" customHeight="1">
      <c r="A39" s="64"/>
      <c r="C39" s="65"/>
      <c r="D39" s="65"/>
      <c r="E39" s="65"/>
      <c r="F39" s="65"/>
      <c r="G39" s="65"/>
      <c r="H39" s="59"/>
      <c r="I39" s="60"/>
      <c r="J39" s="60"/>
      <c r="K39" s="59"/>
      <c r="L39" s="59"/>
      <c r="N39" s="297"/>
      <c r="O39" s="297"/>
      <c r="P39" s="297"/>
      <c r="Q39" s="297"/>
      <c r="R39" s="297"/>
      <c r="S39" s="297"/>
      <c r="T39" s="297"/>
      <c r="U39" s="297"/>
      <c r="V39" s="63"/>
      <c r="W39" s="63"/>
      <c r="X39" s="63"/>
      <c r="Y39" s="66"/>
      <c r="Z39" s="66"/>
      <c r="AA39" s="66"/>
    </row>
    <row r="40" spans="2:27" ht="12" customHeight="1">
      <c r="B40" s="67"/>
      <c r="C40" s="68"/>
      <c r="D40" s="68"/>
      <c r="E40" s="68"/>
      <c r="F40" s="68"/>
      <c r="G40" s="68"/>
      <c r="H40" s="68"/>
      <c r="I40" s="285" t="s">
        <v>43</v>
      </c>
      <c r="J40" s="259"/>
      <c r="K40" s="259"/>
      <c r="L40" s="259"/>
      <c r="S40" s="29"/>
      <c r="T40" s="29"/>
      <c r="U40" s="29"/>
      <c r="V40" s="69"/>
      <c r="W40" s="69"/>
      <c r="X40" s="285" t="s">
        <v>43</v>
      </c>
      <c r="Y40" s="285"/>
      <c r="Z40" s="285"/>
      <c r="AA40" s="285"/>
    </row>
    <row r="41" spans="1:27" s="36" customFormat="1" ht="27.75" customHeight="1">
      <c r="A41" s="286" t="s">
        <v>62</v>
      </c>
      <c r="B41" s="298"/>
      <c r="C41" s="95"/>
      <c r="D41" s="224">
        <f>SUM(D42:D48)</f>
        <v>1518.5290000000002</v>
      </c>
      <c r="E41" s="225"/>
      <c r="F41" s="56">
        <v>108.1</v>
      </c>
      <c r="G41" s="97"/>
      <c r="H41" s="240">
        <v>126.3</v>
      </c>
      <c r="I41" s="85"/>
      <c r="J41" s="89"/>
      <c r="K41" s="70"/>
      <c r="L41" s="56"/>
      <c r="N41" s="286" t="s">
        <v>62</v>
      </c>
      <c r="O41" s="287"/>
      <c r="P41" s="95"/>
      <c r="Q41" s="253">
        <f>SUM(Q42:Q48)</f>
        <v>1375.0959999999998</v>
      </c>
      <c r="R41" s="225"/>
      <c r="S41" s="226">
        <v>94.5</v>
      </c>
      <c r="T41" s="97"/>
      <c r="U41" s="226">
        <v>151.1</v>
      </c>
      <c r="V41" s="97"/>
      <c r="W41" s="55"/>
      <c r="X41" s="117"/>
      <c r="Y41" s="85"/>
      <c r="Z41" s="236"/>
      <c r="AA41" s="96"/>
    </row>
    <row r="42" spans="1:27" ht="19.5" customHeight="1">
      <c r="A42" s="71" t="s">
        <v>44</v>
      </c>
      <c r="B42" s="72" t="s">
        <v>45</v>
      </c>
      <c r="C42" s="94">
        <v>311</v>
      </c>
      <c r="D42" s="103">
        <v>612.9380000000001</v>
      </c>
      <c r="E42" s="238">
        <v>81.8421052631579</v>
      </c>
      <c r="F42" s="239">
        <v>126.37896907216498</v>
      </c>
      <c r="G42" s="238">
        <v>160.30927835051546</v>
      </c>
      <c r="H42" s="99">
        <v>157.5</v>
      </c>
      <c r="I42" s="78"/>
      <c r="J42" s="75"/>
      <c r="K42" s="231"/>
      <c r="L42" s="105"/>
      <c r="N42" s="71" t="s">
        <v>44</v>
      </c>
      <c r="O42" s="72" t="s">
        <v>46</v>
      </c>
      <c r="P42" s="90">
        <v>238</v>
      </c>
      <c r="Q42" s="251">
        <v>482.742</v>
      </c>
      <c r="R42" s="116">
        <v>112.26415094339622</v>
      </c>
      <c r="S42" s="105">
        <v>101.41638655462185</v>
      </c>
      <c r="T42" s="116">
        <v>180.30303030303028</v>
      </c>
      <c r="U42" s="227">
        <v>168.6</v>
      </c>
      <c r="V42" s="74"/>
      <c r="W42" s="73"/>
      <c r="X42" s="299">
        <v>1229</v>
      </c>
      <c r="Y42" s="230"/>
      <c r="Z42" s="231"/>
      <c r="AA42" s="227">
        <v>126.57054582904222</v>
      </c>
    </row>
    <row r="43" spans="1:27" ht="19.5" customHeight="1">
      <c r="A43" s="76" t="s">
        <v>44</v>
      </c>
      <c r="B43" s="77" t="s">
        <v>47</v>
      </c>
      <c r="C43" s="88">
        <v>97</v>
      </c>
      <c r="D43" s="104">
        <v>27.88</v>
      </c>
      <c r="E43" s="233">
        <v>61.0062893081761</v>
      </c>
      <c r="F43" s="228">
        <v>58.083333333333336</v>
      </c>
      <c r="G43" s="233">
        <v>230.95238095238096</v>
      </c>
      <c r="H43" s="100">
        <v>218.7</v>
      </c>
      <c r="I43" s="45"/>
      <c r="J43" s="93"/>
      <c r="K43" s="233"/>
      <c r="L43" s="101"/>
      <c r="N43" s="76" t="s">
        <v>44</v>
      </c>
      <c r="O43" s="77" t="s">
        <v>47</v>
      </c>
      <c r="P43" s="88">
        <v>52</v>
      </c>
      <c r="Q43" s="252">
        <v>16.94</v>
      </c>
      <c r="R43" s="107">
        <v>22.51082251082251</v>
      </c>
      <c r="S43" s="101">
        <v>22.58666666666667</v>
      </c>
      <c r="T43" s="107">
        <v>247.61904761904762</v>
      </c>
      <c r="U43" s="228">
        <v>244.3</v>
      </c>
      <c r="V43" s="47"/>
      <c r="W43" s="87"/>
      <c r="X43" s="91">
        <v>454</v>
      </c>
      <c r="Y43" s="232"/>
      <c r="Z43" s="233"/>
      <c r="AA43" s="228">
        <v>80.21201413427562</v>
      </c>
    </row>
    <row r="44" spans="1:27" ht="19.5" customHeight="1">
      <c r="A44" s="79" t="s">
        <v>44</v>
      </c>
      <c r="B44" s="44" t="s">
        <v>48</v>
      </c>
      <c r="C44" s="88">
        <v>43</v>
      </c>
      <c r="D44" s="104">
        <v>18.54</v>
      </c>
      <c r="E44" s="233">
        <v>75.43859649122808</v>
      </c>
      <c r="F44" s="228">
        <v>142.6153846153846</v>
      </c>
      <c r="G44" s="233">
        <v>113.15789473684211</v>
      </c>
      <c r="H44" s="100">
        <v>126.2</v>
      </c>
      <c r="I44" s="45"/>
      <c r="J44" s="93"/>
      <c r="K44" s="233"/>
      <c r="L44" s="101"/>
      <c r="N44" s="79" t="s">
        <v>44</v>
      </c>
      <c r="O44" s="44" t="s">
        <v>48</v>
      </c>
      <c r="P44" s="88">
        <v>29</v>
      </c>
      <c r="Q44" s="252">
        <v>14.637</v>
      </c>
      <c r="R44" s="107">
        <v>20.567375886524825</v>
      </c>
      <c r="S44" s="101">
        <v>24.395000000000003</v>
      </c>
      <c r="T44" s="107">
        <v>290</v>
      </c>
      <c r="U44" s="228">
        <v>315.5</v>
      </c>
      <c r="V44" s="47"/>
      <c r="W44" s="87"/>
      <c r="X44" s="91">
        <v>186</v>
      </c>
      <c r="Y44" s="232"/>
      <c r="Z44" s="233"/>
      <c r="AA44" s="228">
        <v>47.44897959183673</v>
      </c>
    </row>
    <row r="45" spans="1:27" ht="19.5" customHeight="1">
      <c r="A45" s="79" t="s">
        <v>44</v>
      </c>
      <c r="B45" s="44" t="s">
        <v>49</v>
      </c>
      <c r="C45" s="45">
        <v>1341</v>
      </c>
      <c r="D45" s="104">
        <v>107.822</v>
      </c>
      <c r="E45" s="233">
        <v>140.71353620146905</v>
      </c>
      <c r="F45" s="228">
        <v>154.0314285714286</v>
      </c>
      <c r="G45" s="233">
        <v>132.90386521308227</v>
      </c>
      <c r="H45" s="100">
        <v>117.4</v>
      </c>
      <c r="I45" s="45"/>
      <c r="J45" s="80"/>
      <c r="K45" s="233"/>
      <c r="L45" s="101"/>
      <c r="N45" s="79" t="s">
        <v>44</v>
      </c>
      <c r="O45" s="44" t="s">
        <v>49</v>
      </c>
      <c r="P45" s="45">
        <v>1212</v>
      </c>
      <c r="Q45" s="252">
        <v>99.682</v>
      </c>
      <c r="R45" s="107">
        <v>124.69135802469135</v>
      </c>
      <c r="S45" s="101">
        <v>115.9093023255814</v>
      </c>
      <c r="T45" s="107">
        <v>149.2610837438424</v>
      </c>
      <c r="U45" s="228">
        <v>117.4</v>
      </c>
      <c r="V45" s="47"/>
      <c r="W45" s="46"/>
      <c r="X45" s="92">
        <v>1468</v>
      </c>
      <c r="Y45" s="232"/>
      <c r="Z45" s="233"/>
      <c r="AA45" s="228">
        <v>93.32485696122059</v>
      </c>
    </row>
    <row r="46" spans="1:27" ht="19.5" customHeight="1">
      <c r="A46" s="79" t="s">
        <v>44</v>
      </c>
      <c r="B46" s="44" t="s">
        <v>60</v>
      </c>
      <c r="C46" s="241">
        <v>102</v>
      </c>
      <c r="D46" s="242">
        <v>281.071</v>
      </c>
      <c r="E46" s="243">
        <v>88.7</v>
      </c>
      <c r="F46" s="244">
        <v>94.3</v>
      </c>
      <c r="G46" s="243">
        <v>102</v>
      </c>
      <c r="H46" s="133">
        <v>104.4</v>
      </c>
      <c r="I46" s="45"/>
      <c r="J46" s="80"/>
      <c r="K46" s="233"/>
      <c r="L46" s="101"/>
      <c r="N46" s="79" t="s">
        <v>44</v>
      </c>
      <c r="O46" s="44" t="s">
        <v>60</v>
      </c>
      <c r="P46" s="245">
        <v>102</v>
      </c>
      <c r="Q46" s="250">
        <v>287.666</v>
      </c>
      <c r="R46" s="132">
        <v>112.1</v>
      </c>
      <c r="S46" s="135">
        <v>119.5</v>
      </c>
      <c r="T46" s="132">
        <v>132.5</v>
      </c>
      <c r="U46" s="244">
        <v>134.9</v>
      </c>
      <c r="V46" s="246"/>
      <c r="W46" s="247"/>
      <c r="X46" s="248">
        <v>179</v>
      </c>
      <c r="Y46" s="249"/>
      <c r="Z46" s="243"/>
      <c r="AA46" s="244">
        <v>100</v>
      </c>
    </row>
    <row r="47" spans="1:27" ht="19.5" customHeight="1">
      <c r="A47" s="79" t="s">
        <v>44</v>
      </c>
      <c r="B47" s="44" t="s">
        <v>50</v>
      </c>
      <c r="C47" s="218">
        <v>957</v>
      </c>
      <c r="D47" s="104">
        <v>197.174</v>
      </c>
      <c r="E47" s="233">
        <v>149.76525821596246</v>
      </c>
      <c r="F47" s="228">
        <v>137.8839160839161</v>
      </c>
      <c r="G47" s="233">
        <v>136.90987124463518</v>
      </c>
      <c r="H47" s="100">
        <v>134.9</v>
      </c>
      <c r="I47" s="45"/>
      <c r="J47" s="80"/>
      <c r="K47" s="233"/>
      <c r="L47" s="101"/>
      <c r="N47" s="79" t="s">
        <v>44</v>
      </c>
      <c r="O47" s="44" t="s">
        <v>50</v>
      </c>
      <c r="P47" s="88">
        <v>759</v>
      </c>
      <c r="Q47" s="252">
        <v>143.956</v>
      </c>
      <c r="R47" s="107">
        <v>105.27045769764216</v>
      </c>
      <c r="S47" s="101">
        <v>99.28</v>
      </c>
      <c r="T47" s="107">
        <v>174.48275862068968</v>
      </c>
      <c r="U47" s="228">
        <v>175.9</v>
      </c>
      <c r="V47" s="47"/>
      <c r="W47" s="46"/>
      <c r="X47" s="92">
        <v>2365</v>
      </c>
      <c r="Y47" s="232"/>
      <c r="Z47" s="233"/>
      <c r="AA47" s="228">
        <v>106.10139075818753</v>
      </c>
    </row>
    <row r="48" spans="1:27" ht="19.5" customHeight="1">
      <c r="A48" s="81" t="s">
        <v>44</v>
      </c>
      <c r="B48" s="51" t="s">
        <v>51</v>
      </c>
      <c r="C48" s="219">
        <v>998</v>
      </c>
      <c r="D48" s="220">
        <v>273.104</v>
      </c>
      <c r="E48" s="235">
        <v>76.59247889485802</v>
      </c>
      <c r="F48" s="229">
        <v>78.47816091954023</v>
      </c>
      <c r="G48" s="235">
        <v>102.35897435897436</v>
      </c>
      <c r="H48" s="151">
        <v>98.1</v>
      </c>
      <c r="I48" s="52"/>
      <c r="J48" s="82"/>
      <c r="K48" s="237"/>
      <c r="L48" s="102"/>
      <c r="N48" s="81" t="s">
        <v>44</v>
      </c>
      <c r="O48" s="51" t="s">
        <v>51</v>
      </c>
      <c r="P48" s="219">
        <v>1112</v>
      </c>
      <c r="Q48" s="220">
        <v>329.473</v>
      </c>
      <c r="R48" s="114">
        <v>87.28414442700156</v>
      </c>
      <c r="S48" s="115">
        <v>88.56801075268817</v>
      </c>
      <c r="T48" s="114">
        <v>133.97590361445782</v>
      </c>
      <c r="U48" s="229">
        <v>142.2</v>
      </c>
      <c r="V48" s="221"/>
      <c r="W48" s="222"/>
      <c r="X48" s="223">
        <v>2125</v>
      </c>
      <c r="Y48" s="234"/>
      <c r="Z48" s="235"/>
      <c r="AA48" s="229">
        <v>86.94762684124386</v>
      </c>
    </row>
    <row r="49" spans="1:27" ht="7.5" customHeight="1">
      <c r="A49" s="28"/>
      <c r="B49" s="29"/>
      <c r="C49" s="69"/>
      <c r="D49" s="29"/>
      <c r="E49" s="29"/>
      <c r="F49" s="29"/>
      <c r="G49" s="29"/>
      <c r="H49" s="29"/>
      <c r="I49" s="69"/>
      <c r="J49" s="69"/>
      <c r="K49" s="29"/>
      <c r="L49" s="29"/>
      <c r="N49" s="28"/>
      <c r="O49" s="29"/>
      <c r="P49" s="69"/>
      <c r="Q49" s="29"/>
      <c r="R49" s="29"/>
      <c r="S49" s="29"/>
      <c r="T49" s="29"/>
      <c r="U49" s="29"/>
      <c r="V49" s="69"/>
      <c r="W49" s="69"/>
      <c r="X49" s="69"/>
      <c r="Y49" s="29"/>
      <c r="Z49" s="29"/>
      <c r="AA49" s="29"/>
    </row>
    <row r="50" spans="1:15" s="61" customFormat="1" ht="12.75" customHeight="1">
      <c r="A50" s="64" t="s">
        <v>52</v>
      </c>
      <c r="B50" s="61" t="s">
        <v>61</v>
      </c>
      <c r="N50" s="64" t="s">
        <v>52</v>
      </c>
      <c r="O50" s="61" t="s">
        <v>61</v>
      </c>
    </row>
    <row r="51" spans="1:15" s="61" customFormat="1" ht="12.75" customHeight="1">
      <c r="A51" s="64"/>
      <c r="B51" s="61" t="s">
        <v>58</v>
      </c>
      <c r="N51" s="64"/>
      <c r="O51" s="61" t="s">
        <v>58</v>
      </c>
    </row>
    <row r="52" spans="1:15" s="61" customFormat="1" ht="12.75" customHeight="1">
      <c r="A52" s="64"/>
      <c r="B52" s="61" t="s">
        <v>59</v>
      </c>
      <c r="N52" s="64"/>
      <c r="O52" s="61" t="s">
        <v>63</v>
      </c>
    </row>
    <row r="53" spans="2:26" s="83" customFormat="1" ht="12.75" customHeight="1">
      <c r="B53" s="61" t="s">
        <v>53</v>
      </c>
      <c r="C53" s="61"/>
      <c r="D53" s="61"/>
      <c r="E53" s="61"/>
      <c r="F53" s="61"/>
      <c r="G53" s="61"/>
      <c r="H53" s="84"/>
      <c r="I53" s="84"/>
      <c r="J53" s="84"/>
      <c r="K53" s="84"/>
      <c r="L53" s="84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="61" customFormat="1" ht="12.75" customHeight="1"/>
    <row r="55" s="61" customFormat="1" ht="12.75" customHeight="1">
      <c r="O55" s="84"/>
    </row>
    <row r="56" s="61" customFormat="1" ht="12" customHeight="1">
      <c r="B56" s="84"/>
    </row>
    <row r="57" spans="2:14" ht="12" customHeight="1">
      <c r="B57" s="61"/>
      <c r="D57" s="106"/>
      <c r="J57" s="86"/>
      <c r="N57" s="2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sheetProtection/>
  <mergeCells count="51">
    <mergeCell ref="N39:U39"/>
    <mergeCell ref="I40:L40"/>
    <mergeCell ref="X40:AA40"/>
    <mergeCell ref="A41:B41"/>
    <mergeCell ref="N41:O41"/>
    <mergeCell ref="U12:U13"/>
    <mergeCell ref="S12:S13"/>
    <mergeCell ref="T12:T13"/>
    <mergeCell ref="W12:W13"/>
    <mergeCell ref="Z8:Z9"/>
    <mergeCell ref="I11:L11"/>
    <mergeCell ref="X11:AA11"/>
    <mergeCell ref="A12:B12"/>
    <mergeCell ref="N12:O13"/>
    <mergeCell ref="Y12:Y13"/>
    <mergeCell ref="AA12:AA13"/>
    <mergeCell ref="Z12:Z13"/>
    <mergeCell ref="Q12:Q13"/>
    <mergeCell ref="R12:R13"/>
    <mergeCell ref="Y6:AA6"/>
    <mergeCell ref="D8:D9"/>
    <mergeCell ref="F8:F9"/>
    <mergeCell ref="H8:H9"/>
    <mergeCell ref="J8:J9"/>
    <mergeCell ref="L8:L9"/>
    <mergeCell ref="Q8:Q9"/>
    <mergeCell ref="S8:S9"/>
    <mergeCell ref="U8:U9"/>
    <mergeCell ref="W8:W9"/>
    <mergeCell ref="N6:O9"/>
    <mergeCell ref="P6:Q6"/>
    <mergeCell ref="R6:S6"/>
    <mergeCell ref="T6:U6"/>
    <mergeCell ref="V6:W6"/>
    <mergeCell ref="X6:X7"/>
    <mergeCell ref="A4:L4"/>
    <mergeCell ref="N4:AA4"/>
    <mergeCell ref="I5:L5"/>
    <mergeCell ref="W5:AA5"/>
    <mergeCell ref="A6:B9"/>
    <mergeCell ref="C6:D6"/>
    <mergeCell ref="E6:F6"/>
    <mergeCell ref="G6:H6"/>
    <mergeCell ref="I6:J6"/>
    <mergeCell ref="K6:L6"/>
    <mergeCell ref="A1:L1"/>
    <mergeCell ref="N1:AA1"/>
    <mergeCell ref="A2:L2"/>
    <mergeCell ref="N2:AA2"/>
    <mergeCell ref="A3:B3"/>
    <mergeCell ref="N3:O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jamma008</cp:lastModifiedBy>
  <cp:lastPrinted>2014-03-14T06:03:23Z</cp:lastPrinted>
  <dcterms:created xsi:type="dcterms:W3CDTF">2005-03-28T06:06:43Z</dcterms:created>
  <dcterms:modified xsi:type="dcterms:W3CDTF">2014-03-14T07:07:03Z</dcterms:modified>
  <cp:category/>
  <cp:version/>
  <cp:contentType/>
  <cp:contentStatus/>
</cp:coreProperties>
</file>